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0sw\OneDrive\デスクトップ\"/>
    </mc:Choice>
  </mc:AlternateContent>
  <xr:revisionPtr revIDLastSave="0" documentId="13_ncr:1_{DBF78D32-EE18-4A88-A62D-7A5183D165A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函館400km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_xlnm.Print_Area" localSheetId="0">函館400km!$B$1:$L$70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6" i="1" l="1"/>
  <c r="D7" i="1"/>
  <c r="D8" i="1"/>
  <c r="D9" i="1"/>
  <c r="D10" i="1"/>
  <c r="D11" i="1"/>
  <c r="D12" i="1"/>
  <c r="D13" i="1"/>
  <c r="D14" i="1"/>
  <c r="D15" i="1"/>
  <c r="D16" i="1"/>
  <c r="B46" i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45" i="1"/>
  <c r="D5" i="1" l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<sst xmlns="http://schemas.openxmlformats.org/spreadsheetml/2006/main" count="273" uniqueCount="130">
  <si>
    <t xml:space="preserve"> </t>
    <phoneticPr fontId="4"/>
  </si>
  <si>
    <t>No.</t>
    <phoneticPr fontId="5"/>
  </si>
  <si>
    <t>交差</t>
    <rPh sb="0" eb="2">
      <t>コウサ</t>
    </rPh>
    <phoneticPr fontId="5"/>
  </si>
  <si>
    <t>信号</t>
    <rPh sb="0" eb="2">
      <t>シンゴウ</t>
    </rPh>
    <phoneticPr fontId="5"/>
  </si>
  <si>
    <t>進路</t>
    <rPh sb="0" eb="2">
      <t>シンロ</t>
    </rPh>
    <phoneticPr fontId="5"/>
  </si>
  <si>
    <t>道標(青看板)の方向</t>
    <phoneticPr fontId="4"/>
  </si>
  <si>
    <t>ランドマーク・備考</t>
    <rPh sb="7" eb="9">
      <t>ビコウ</t>
    </rPh>
    <phoneticPr fontId="5"/>
  </si>
  <si>
    <t>左折</t>
    <rPh sb="0" eb="2">
      <t>サセツ</t>
    </rPh>
    <phoneticPr fontId="4"/>
  </si>
  <si>
    <t>右折</t>
    <rPh sb="0" eb="2">
      <t>ウセツ</t>
    </rPh>
    <phoneticPr fontId="4"/>
  </si>
  <si>
    <t>直進</t>
    <rPh sb="0" eb="2">
      <t>チョクシン</t>
    </rPh>
    <phoneticPr fontId="4"/>
  </si>
  <si>
    <t>区間</t>
    <rPh sb="0" eb="2">
      <t>クカン</t>
    </rPh>
    <phoneticPr fontId="5"/>
  </si>
  <si>
    <t>積算</t>
    <rPh sb="0" eb="2">
      <t>セキサン</t>
    </rPh>
    <phoneticPr fontId="5"/>
  </si>
  <si>
    <t>×</t>
    <phoneticPr fontId="4"/>
  </si>
  <si>
    <t>〇</t>
    <phoneticPr fontId="4"/>
  </si>
  <si>
    <t>┬</t>
    <phoneticPr fontId="4"/>
  </si>
  <si>
    <t>┼</t>
    <phoneticPr fontId="4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</si>
  <si>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5"/>
  </si>
  <si>
    <t>地点までの</t>
    <rPh sb="0" eb="2">
      <t>チテン</t>
    </rPh>
    <phoneticPr fontId="4"/>
  </si>
  <si>
    <t>左側</t>
    <rPh sb="0" eb="2">
      <t>ヒダリガワ</t>
    </rPh>
    <phoneticPr fontId="4"/>
  </si>
  <si>
    <t>open</t>
    <phoneticPr fontId="4"/>
  </si>
  <si>
    <t>close</t>
    <phoneticPr fontId="4"/>
  </si>
  <si>
    <t>左折</t>
  </si>
  <si>
    <t>右折</t>
  </si>
  <si>
    <t>┤</t>
    <phoneticPr fontId="4"/>
  </si>
  <si>
    <t>×</t>
    <phoneticPr fontId="4"/>
  </si>
  <si>
    <t>左側</t>
    <rPh sb="0" eb="2">
      <t>ヒダリガワ</t>
    </rPh>
    <phoneticPr fontId="4"/>
  </si>
  <si>
    <t>直進</t>
    <phoneticPr fontId="4"/>
  </si>
  <si>
    <t>〇</t>
    <phoneticPr fontId="4"/>
  </si>
  <si>
    <t>〇</t>
    <phoneticPr fontId="4"/>
  </si>
  <si>
    <t>┬</t>
    <phoneticPr fontId="4"/>
  </si>
  <si>
    <t>┼</t>
    <phoneticPr fontId="4"/>
  </si>
  <si>
    <t>左折</t>
    <phoneticPr fontId="4"/>
  </si>
  <si>
    <t>┼</t>
    <phoneticPr fontId="4"/>
  </si>
  <si>
    <t>┼</t>
    <phoneticPr fontId="4"/>
  </si>
  <si>
    <t>┼</t>
    <phoneticPr fontId="4"/>
  </si>
  <si>
    <t>START 元町公園前</t>
    <rPh sb="6" eb="10">
      <t>モトマチ</t>
    </rPh>
    <phoneticPr fontId="4"/>
  </si>
  <si>
    <t>右折</t>
    <rPh sb="0" eb="1">
      <t>ミギ</t>
    </rPh>
    <phoneticPr fontId="4"/>
  </si>
  <si>
    <t>右前方</t>
    <phoneticPr fontId="4"/>
  </si>
  <si>
    <t>r43</t>
    <phoneticPr fontId="4"/>
  </si>
  <si>
    <t>r43 大沼公園鹿部線</t>
    <phoneticPr fontId="4"/>
  </si>
  <si>
    <t>ともえ大橋を渡る</t>
  </si>
  <si>
    <t>海峡通</t>
  </si>
  <si>
    <t>電車道を渡って、八幡坂を登る</t>
  </si>
  <si>
    <t>市道・八幡坂</t>
  </si>
  <si>
    <t>基坂を降る</t>
  </si>
  <si>
    <t>基坂を登る</t>
  </si>
  <si>
    <t>市道・基坂</t>
  </si>
  <si>
    <t>GOAL 元町公園前</t>
  </si>
  <si>
    <t>湯の川温泉・函館空港</t>
  </si>
  <si>
    <t>R278</t>
  </si>
  <si>
    <t>森・鹿部</t>
  </si>
  <si>
    <t>長万部・森</t>
  </si>
  <si>
    <t>右側</t>
  </si>
  <si>
    <t>市道・弁天末広通り</t>
  </si>
  <si>
    <t>Y</t>
  </si>
  <si>
    <t>I</t>
  </si>
  <si>
    <t>青柳坂を下る</t>
  </si>
  <si>
    <t>前方に「California Baby」</t>
  </si>
  <si>
    <t>R5</t>
  </si>
  <si>
    <t>市道</t>
  </si>
  <si>
    <t>R228</t>
  </si>
  <si>
    <t>市道・旭森通り</t>
  </si>
  <si>
    <t>r43</t>
  </si>
  <si>
    <t>r43に入る、大沼公園方面</t>
  </si>
  <si>
    <t>大沼駅</t>
  </si>
  <si>
    <t>大沼公園駅・R5</t>
  </si>
  <si>
    <t>長万部・R5</t>
  </si>
  <si>
    <t>注意！左折の直後踏切！</t>
  </si>
  <si>
    <t>森・長万部</t>
  </si>
  <si>
    <t xml:space="preserve">注意！湯の崎トンネル 全長464m </t>
  </si>
  <si>
    <t>r229に入る、江差方面</t>
  </si>
  <si>
    <t>江差市街・松前</t>
  </si>
  <si>
    <t>注意！踏切！</t>
  </si>
  <si>
    <t>R228に復帰直進</t>
  </si>
  <si>
    <t>R278・r980</t>
  </si>
  <si>
    <t>R229</t>
  </si>
  <si>
    <t>R227</t>
  </si>
  <si>
    <t xml:space="preserve"> (R = 国道 ・ r =道道)</t>
  </si>
  <si>
    <t>r100</t>
  </si>
  <si>
    <t>北斗・川汲</t>
  </si>
  <si>
    <t>橋（松倉川）を渡ってすぐ右</t>
  </si>
  <si>
    <t>r83</t>
  </si>
  <si>
    <t>PC1 セブン-イレブン 渡島南茅部店</t>
  </si>
  <si>
    <t>R278に入る、森・鹿部方面</t>
  </si>
  <si>
    <t>函館・大沼公園</t>
  </si>
  <si>
    <t>江差</t>
  </si>
  <si>
    <t>r277に入る</t>
  </si>
  <si>
    <t>せたな・今金</t>
  </si>
  <si>
    <t>せたな</t>
  </si>
  <si>
    <t>江差・八雲（旧熊石）</t>
  </si>
  <si>
    <t>r740</t>
  </si>
  <si>
    <t>├</t>
  </si>
  <si>
    <t>大成市街</t>
  </si>
  <si>
    <t>左側</t>
  </si>
  <si>
    <t>PC2 セブン-イレブン 七飯大沼店</t>
  </si>
  <si>
    <t>PC3 ローソン 八雲町立岩店</t>
  </si>
  <si>
    <t>PC4 セイコーマート 大成店</t>
  </si>
  <si>
    <t>江差・八雲</t>
  </si>
  <si>
    <t>右斜</t>
  </si>
  <si>
    <t>松前・上ノ国</t>
  </si>
  <si>
    <t>通過チェック 道の駅 北前船 松前</t>
  </si>
  <si>
    <t>PC5 ローソン 七飯町大川店</t>
  </si>
  <si>
    <t>電車道を渡るところ</t>
  </si>
  <si>
    <t>R229・r1061</t>
  </si>
  <si>
    <t>函館・江差</t>
  </si>
  <si>
    <t>町道館浦島山線</t>
  </si>
  <si>
    <t>├</t>
    <phoneticPr fontId="4"/>
  </si>
  <si>
    <t>R5に復帰、函館方面</t>
  </si>
  <si>
    <t>R277</t>
  </si>
  <si>
    <t>r42</t>
  </si>
  <si>
    <t>函館開発建設部・函館道路事務所</t>
  </si>
  <si>
    <t>市道・大森浜通り</t>
  </si>
  <si>
    <t xml:space="preserve">R277 </t>
  </si>
  <si>
    <t>No. 38 (387.4kmののところで右折）</t>
  </si>
  <si>
    <t>下の写真をご覧ください</t>
  </si>
  <si>
    <t>ver.1.00</t>
    <phoneticPr fontId="4"/>
  </si>
  <si>
    <t>2025 Audax Japan BRM705北海道400km函館</t>
    <phoneticPr fontId="4"/>
  </si>
  <si>
    <t>2025年 7/5(土) 6:00スタート</t>
    <rPh sb="10" eb="11">
      <t>ド</t>
    </rPh>
    <phoneticPr fontId="4"/>
  </si>
  <si>
    <t>日没19:15　日出4:08</t>
    <phoneticPr fontId="4"/>
  </si>
  <si>
    <r>
      <rPr>
        <b/>
        <sz val="10"/>
        <rFont val="ＭＳ 明朝"/>
        <family val="1"/>
        <charset val="128"/>
      </rPr>
      <t>6日</t>
    </r>
    <r>
      <rPr>
        <b/>
        <sz val="10"/>
        <rFont val="Century"/>
        <family val="1"/>
      </rPr>
      <t>08:00</t>
    </r>
    <phoneticPr fontId="4"/>
  </si>
  <si>
    <r>
      <t>6</t>
    </r>
    <r>
      <rPr>
        <b/>
        <sz val="10"/>
        <rFont val="ＭＳ 明朝"/>
        <family val="1"/>
        <charset val="128"/>
      </rPr>
      <t>日</t>
    </r>
    <r>
      <rPr>
        <b/>
        <sz val="10"/>
        <rFont val="Century"/>
        <family val="1"/>
      </rPr>
      <t>09:00</t>
    </r>
    <phoneticPr fontId="4"/>
  </si>
  <si>
    <t>迂回路</t>
    <phoneticPr fontId="4"/>
  </si>
  <si>
    <t>川汲方面（左にファションセンターしまむら）</t>
    <rPh sb="5" eb="6">
      <t>ヒダリ</t>
    </rPh>
    <phoneticPr fontId="4"/>
  </si>
  <si>
    <t>r740</t>
    <phoneticPr fontId="4"/>
  </si>
  <si>
    <t>松前</t>
    <phoneticPr fontId="4"/>
  </si>
  <si>
    <t>R277を横断、左奥にレストラン菜花館</t>
    <rPh sb="5" eb="7">
      <t>オウダン</t>
    </rPh>
    <rPh sb="9" eb="10">
      <t>オク</t>
    </rPh>
    <phoneticPr fontId="4"/>
  </si>
  <si>
    <t>大中山・国道5号</t>
    <rPh sb="0" eb="3">
      <t>オオナカヤマ</t>
    </rPh>
    <rPh sb="4" eb="6">
      <t>コクドウ</t>
    </rPh>
    <rPh sb="7" eb="8">
      <t>ゴウ</t>
    </rPh>
    <phoneticPr fontId="4"/>
  </si>
  <si>
    <t>E59 函館江差道</t>
    <phoneticPr fontId="4"/>
  </si>
  <si>
    <t>ロータリー</t>
    <phoneticPr fontId="4"/>
  </si>
  <si>
    <t>直進せず右折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</si>
</sst>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0.0"/>
  </numFmts>
  <fonts count="48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PｺﾞｼｯｸE"/>
      <family val="3"/>
      <charset val="128"/>
    </font>
    <font>
      <sz val="12"/>
      <name val="HGPｺﾞｼｯｸE"/>
      <family val="3"/>
      <charset val="128"/>
    </font>
    <font>
      <u/>
      <sz val="9"/>
      <name val="ＭＳ Ｐゴシック"/>
      <family val="3"/>
      <charset val="128"/>
    </font>
    <font>
      <sz val="10"/>
      <name val="Century"/>
      <family val="1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Century"/>
      <family val="1"/>
    </font>
    <font>
      <sz val="11"/>
      <color theme="1"/>
      <name val="Century"/>
      <family val="1"/>
    </font>
    <font>
      <sz val="10"/>
      <color indexed="62"/>
      <name val="Arial"/>
      <family val="2"/>
    </font>
    <font>
      <sz val="9"/>
      <color rgb="FFFF0000"/>
      <name val="ＭＳ Ｐゴシック"/>
      <family val="3"/>
      <charset val="128"/>
    </font>
    <font>
      <b/>
      <sz val="10"/>
      <name val="メイリオ"/>
      <family val="2"/>
      <charset val="128"/>
    </font>
    <font>
      <b/>
      <sz val="11"/>
      <name val="メイリオ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游ゴシック"/>
      <family val="2"/>
      <charset val="128"/>
      <scheme val="minor"/>
    </font>
    <font>
      <b/>
      <sz val="10"/>
      <name val="Century"/>
      <family val="1"/>
    </font>
    <font>
      <b/>
      <sz val="10"/>
      <color theme="1"/>
      <name val="ＭＳ Ｐゴシック"/>
      <family val="3"/>
      <charset val="128"/>
    </font>
    <font>
      <b/>
      <sz val="10"/>
      <name val="HGPｺﾞｼｯｸM"/>
      <family val="3"/>
      <charset val="128"/>
    </font>
    <font>
      <b/>
      <sz val="10"/>
      <color indexed="62"/>
      <name val="HGPｺﾞｼｯｸM"/>
      <family val="3"/>
      <charset val="128"/>
    </font>
    <font>
      <b/>
      <sz val="11"/>
      <color indexed="8"/>
      <name val="Century"/>
      <family val="1"/>
    </font>
    <font>
      <sz val="10"/>
      <color theme="1"/>
      <name val="Helvetica"/>
      <family val="2"/>
    </font>
    <font>
      <b/>
      <sz val="16"/>
      <name val="ＭＳ Ｐゴシック"/>
      <family val="3"/>
      <charset val="128"/>
    </font>
    <font>
      <sz val="10"/>
      <name val="メイリオ"/>
      <family val="2"/>
      <charset val="128"/>
    </font>
    <font>
      <sz val="11"/>
      <color rgb="FF000000"/>
      <name val="Century"/>
      <family val="1"/>
    </font>
    <font>
      <b/>
      <sz val="11"/>
      <name val="ＭＳ Ｐゴシック"/>
      <family val="2"/>
      <charset val="128"/>
    </font>
    <font>
      <b/>
      <sz val="10"/>
      <name val="ＭＳ 明朝"/>
      <family val="1"/>
      <charset val="128"/>
    </font>
    <font>
      <b/>
      <sz val="10"/>
      <name val="Century"/>
      <family val="1"/>
      <charset val="128"/>
    </font>
    <font>
      <strike/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3" applyFont="1">
      <alignment vertical="center"/>
    </xf>
    <xf numFmtId="0" fontId="2" fillId="0" borderId="0" xfId="3">
      <alignment vertical="center"/>
    </xf>
    <xf numFmtId="0" fontId="8" fillId="0" borderId="0" xfId="3" applyFont="1">
      <alignment vertical="center"/>
    </xf>
    <xf numFmtId="0" fontId="11" fillId="0" borderId="0" xfId="1" applyFont="1" applyAlignment="1" applyProtection="1"/>
    <xf numFmtId="178" fontId="12" fillId="0" borderId="1" xfId="3" applyNumberFormat="1" applyFont="1" applyBorder="1">
      <alignment vertical="center"/>
    </xf>
    <xf numFmtId="178" fontId="12" fillId="0" borderId="6" xfId="3" applyNumberFormat="1" applyFont="1" applyBorder="1">
      <alignment vertical="center"/>
    </xf>
    <xf numFmtId="0" fontId="13" fillId="0" borderId="1" xfId="2" applyFont="1" applyBorder="1">
      <alignment vertical="center"/>
    </xf>
    <xf numFmtId="0" fontId="15" fillId="0" borderId="0" xfId="3" applyFont="1">
      <alignment vertic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13" xfId="3" applyFont="1" applyBorder="1" applyAlignment="1">
      <alignment vertical="center" wrapText="1"/>
    </xf>
    <xf numFmtId="0" fontId="16" fillId="0" borderId="13" xfId="3" applyFont="1" applyBorder="1" applyAlignment="1">
      <alignment vertical="center" wrapText="1"/>
    </xf>
    <xf numFmtId="0" fontId="13" fillId="3" borderId="13" xfId="3" applyFont="1" applyFill="1" applyBorder="1" applyAlignment="1">
      <alignment vertical="center" wrapText="1"/>
    </xf>
    <xf numFmtId="0" fontId="16" fillId="0" borderId="13" xfId="3" applyFont="1" applyBorder="1" applyAlignment="1">
      <alignment horizontal="left" vertical="center" wrapText="1"/>
    </xf>
    <xf numFmtId="0" fontId="20" fillId="4" borderId="12" xfId="3" applyFont="1" applyFill="1" applyBorder="1" applyAlignment="1">
      <alignment vertical="center" shrinkToFit="1"/>
    </xf>
    <xf numFmtId="0" fontId="15" fillId="0" borderId="0" xfId="3" applyFont="1" applyAlignment="1">
      <alignment horizontal="center"/>
    </xf>
    <xf numFmtId="0" fontId="22" fillId="3" borderId="4" xfId="3" applyFont="1" applyFill="1" applyBorder="1" applyAlignment="1">
      <alignment horizontal="left" vertical="center" wrapText="1"/>
    </xf>
    <xf numFmtId="0" fontId="22" fillId="3" borderId="3" xfId="3" applyFont="1" applyFill="1" applyBorder="1" applyAlignment="1">
      <alignment vertical="center" wrapText="1"/>
    </xf>
    <xf numFmtId="0" fontId="13" fillId="0" borderId="11" xfId="3" applyFont="1" applyBorder="1" applyAlignment="1">
      <alignment vertical="center" shrinkToFit="1"/>
    </xf>
    <xf numFmtId="0" fontId="13" fillId="0" borderId="1" xfId="3" applyFont="1" applyBorder="1" applyAlignment="1">
      <alignment vertical="center" shrinkToFit="1"/>
    </xf>
    <xf numFmtId="0" fontId="13" fillId="3" borderId="1" xfId="3" applyFont="1" applyFill="1" applyBorder="1" applyAlignment="1">
      <alignment vertical="center" shrinkToFit="1"/>
    </xf>
    <xf numFmtId="176" fontId="14" fillId="0" borderId="2" xfId="3" applyNumberFormat="1" applyFont="1" applyBorder="1" applyAlignment="1">
      <alignment horizontal="center" vertical="center" wrapText="1"/>
    </xf>
    <xf numFmtId="0" fontId="21" fillId="3" borderId="13" xfId="3" applyFont="1" applyFill="1" applyBorder="1" applyAlignment="1">
      <alignment vertical="center" wrapText="1"/>
    </xf>
    <xf numFmtId="177" fontId="13" fillId="3" borderId="1" xfId="3" applyNumberFormat="1" applyFont="1" applyFill="1" applyBorder="1" applyAlignment="1">
      <alignment vertical="center" shrinkToFit="1"/>
    </xf>
    <xf numFmtId="0" fontId="20" fillId="4" borderId="12" xfId="3" applyFont="1" applyFill="1" applyBorder="1" applyAlignment="1">
      <alignment horizontal="left" vertical="center"/>
    </xf>
    <xf numFmtId="0" fontId="23" fillId="0" borderId="1" xfId="3" applyFont="1" applyBorder="1">
      <alignment vertical="center"/>
    </xf>
    <xf numFmtId="0" fontId="23" fillId="0" borderId="1" xfId="3" applyFont="1" applyBorder="1" applyAlignment="1">
      <alignment vertical="center" shrinkToFit="1"/>
    </xf>
    <xf numFmtId="0" fontId="23" fillId="0" borderId="1" xfId="3" applyFont="1" applyBorder="1" applyAlignment="1">
      <alignment horizontal="center" vertical="center"/>
    </xf>
    <xf numFmtId="177" fontId="27" fillId="3" borderId="1" xfId="3" applyNumberFormat="1" applyFont="1" applyFill="1" applyBorder="1" applyAlignment="1">
      <alignment vertical="center" shrinkToFit="1"/>
    </xf>
    <xf numFmtId="0" fontId="23" fillId="0" borderId="1" xfId="3" applyFont="1" applyBorder="1" applyAlignment="1">
      <alignment horizontal="center"/>
    </xf>
    <xf numFmtId="0" fontId="25" fillId="2" borderId="12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vertical="center" wrapText="1"/>
    </xf>
    <xf numFmtId="176" fontId="14" fillId="0" borderId="27" xfId="3" applyNumberFormat="1" applyFont="1" applyBorder="1" applyAlignment="1">
      <alignment horizontal="center" vertical="center" wrapText="1"/>
    </xf>
    <xf numFmtId="176" fontId="28" fillId="0" borderId="1" xfId="4" applyNumberFormat="1" applyFont="1" applyBorder="1">
      <alignment vertical="center"/>
    </xf>
    <xf numFmtId="0" fontId="26" fillId="0" borderId="1" xfId="4" applyFont="1" applyBorder="1" applyAlignment="1">
      <alignment horizontal="center" vertical="center"/>
    </xf>
    <xf numFmtId="0" fontId="20" fillId="4" borderId="13" xfId="3" applyFont="1" applyFill="1" applyBorder="1" applyAlignment="1">
      <alignment vertical="center" wrapText="1"/>
    </xf>
    <xf numFmtId="0" fontId="2" fillId="0" borderId="0" xfId="3" applyAlignment="1">
      <alignment horizontal="center"/>
    </xf>
    <xf numFmtId="0" fontId="20" fillId="2" borderId="9" xfId="3" applyFont="1" applyFill="1" applyBorder="1" applyAlignment="1">
      <alignment horizontal="left" vertical="center"/>
    </xf>
    <xf numFmtId="0" fontId="19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14" fontId="30" fillId="0" borderId="0" xfId="3" applyNumberFormat="1" applyFont="1" applyAlignment="1">
      <alignment horizontal="right"/>
    </xf>
    <xf numFmtId="0" fontId="31" fillId="4" borderId="1" xfId="2" applyFont="1" applyFill="1" applyBorder="1">
      <alignment vertical="center"/>
    </xf>
    <xf numFmtId="0" fontId="20" fillId="2" borderId="8" xfId="3" applyFont="1" applyFill="1" applyBorder="1" applyAlignment="1">
      <alignment vertical="center" shrinkToFit="1"/>
    </xf>
    <xf numFmtId="0" fontId="32" fillId="2" borderId="7" xfId="3" applyFont="1" applyFill="1" applyBorder="1" applyAlignment="1">
      <alignment vertical="center" shrinkToFit="1"/>
    </xf>
    <xf numFmtId="177" fontId="20" fillId="2" borderId="7" xfId="3" applyNumberFormat="1" applyFont="1" applyFill="1" applyBorder="1" applyAlignment="1">
      <alignment vertical="center" shrinkToFit="1"/>
    </xf>
    <xf numFmtId="179" fontId="33" fillId="4" borderId="1" xfId="4" applyNumberFormat="1" applyFont="1" applyFill="1" applyBorder="1">
      <alignment vertical="center"/>
    </xf>
    <xf numFmtId="0" fontId="32" fillId="2" borderId="7" xfId="3" applyFont="1" applyFill="1" applyBorder="1" applyAlignment="1">
      <alignment horizontal="left" vertical="center"/>
    </xf>
    <xf numFmtId="0" fontId="32" fillId="2" borderId="7" xfId="3" applyFont="1" applyFill="1" applyBorder="1" applyAlignment="1">
      <alignment horizontal="center" vertical="center"/>
    </xf>
    <xf numFmtId="0" fontId="34" fillId="4" borderId="28" xfId="4" applyFont="1" applyFill="1" applyBorder="1">
      <alignment vertical="center"/>
    </xf>
    <xf numFmtId="0" fontId="20" fillId="2" borderId="10" xfId="3" applyFont="1" applyFill="1" applyBorder="1" applyAlignment="1">
      <alignment vertical="center" wrapText="1"/>
    </xf>
    <xf numFmtId="178" fontId="35" fillId="2" borderId="7" xfId="3" applyNumberFormat="1" applyFont="1" applyFill="1" applyBorder="1">
      <alignment vertical="center"/>
    </xf>
    <xf numFmtId="178" fontId="35" fillId="2" borderId="5" xfId="3" applyNumberFormat="1" applyFont="1" applyFill="1" applyBorder="1">
      <alignment vertical="center"/>
    </xf>
    <xf numFmtId="0" fontId="20" fillId="4" borderId="1" xfId="3" applyFont="1" applyFill="1" applyBorder="1" applyAlignment="1">
      <alignment vertical="center" shrinkToFit="1"/>
    </xf>
    <xf numFmtId="176" fontId="33" fillId="4" borderId="1" xfId="4" applyNumberFormat="1" applyFont="1" applyFill="1" applyBorder="1">
      <alignment vertical="center"/>
    </xf>
    <xf numFmtId="0" fontId="20" fillId="4" borderId="1" xfId="3" applyFont="1" applyFill="1" applyBorder="1" applyAlignment="1">
      <alignment horizontal="center" vertical="center"/>
    </xf>
    <xf numFmtId="0" fontId="36" fillId="4" borderId="1" xfId="4" applyFont="1" applyFill="1" applyBorder="1" applyAlignment="1">
      <alignment horizontal="center" vertical="center"/>
    </xf>
    <xf numFmtId="178" fontId="35" fillId="4" borderId="1" xfId="3" applyNumberFormat="1" applyFont="1" applyFill="1" applyBorder="1">
      <alignment vertical="center"/>
    </xf>
    <xf numFmtId="178" fontId="35" fillId="4" borderId="6" xfId="3" applyNumberFormat="1" applyFont="1" applyFill="1" applyBorder="1">
      <alignment vertical="center"/>
    </xf>
    <xf numFmtId="0" fontId="37" fillId="4" borderId="1" xfId="3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/>
    </xf>
    <xf numFmtId="0" fontId="25" fillId="2" borderId="1" xfId="3" applyFont="1" applyFill="1" applyBorder="1">
      <alignment vertical="center"/>
    </xf>
    <xf numFmtId="177" fontId="39" fillId="2" borderId="1" xfId="3" applyNumberFormat="1" applyFont="1" applyFill="1" applyBorder="1" applyAlignment="1">
      <alignment vertical="center" shrinkToFit="1"/>
    </xf>
    <xf numFmtId="0" fontId="37" fillId="2" borderId="1" xfId="3" applyFont="1" applyFill="1" applyBorder="1">
      <alignment vertical="center"/>
    </xf>
    <xf numFmtId="0" fontId="25" fillId="2" borderId="1" xfId="3" applyFont="1" applyFill="1" applyBorder="1" applyAlignment="1">
      <alignment horizontal="center" vertical="center"/>
    </xf>
    <xf numFmtId="178" fontId="35" fillId="2" borderId="6" xfId="3" applyNumberFormat="1" applyFont="1" applyFill="1" applyBorder="1">
      <alignment vertical="center"/>
    </xf>
    <xf numFmtId="0" fontId="13" fillId="0" borderId="12" xfId="2" applyFont="1" applyBorder="1">
      <alignment vertical="center"/>
    </xf>
    <xf numFmtId="0" fontId="40" fillId="0" borderId="0" xfId="0" applyFont="1" applyAlignment="1">
      <alignment horizontal="center" vertical="center"/>
    </xf>
    <xf numFmtId="0" fontId="20" fillId="5" borderId="1" xfId="3" applyFont="1" applyFill="1" applyBorder="1" applyAlignment="1">
      <alignment vertical="center" shrinkToFit="1"/>
    </xf>
    <xf numFmtId="176" fontId="33" fillId="5" borderId="1" xfId="4" applyNumberFormat="1" applyFont="1" applyFill="1" applyBorder="1">
      <alignment vertical="center"/>
    </xf>
    <xf numFmtId="0" fontId="38" fillId="5" borderId="1" xfId="3" applyFont="1" applyFill="1" applyBorder="1" applyAlignment="1">
      <alignment horizontal="center" vertical="center"/>
    </xf>
    <xf numFmtId="0" fontId="25" fillId="5" borderId="1" xfId="3" applyFont="1" applyFill="1" applyBorder="1" applyAlignment="1">
      <alignment horizontal="center" vertical="center"/>
    </xf>
    <xf numFmtId="0" fontId="36" fillId="5" borderId="1" xfId="4" applyFont="1" applyFill="1" applyBorder="1" applyAlignment="1">
      <alignment horizontal="center" vertical="center"/>
    </xf>
    <xf numFmtId="0" fontId="31" fillId="5" borderId="1" xfId="2" applyFont="1" applyFill="1" applyBorder="1">
      <alignment vertical="center"/>
    </xf>
    <xf numFmtId="0" fontId="20" fillId="5" borderId="13" xfId="3" applyFont="1" applyFill="1" applyBorder="1" applyAlignment="1">
      <alignment vertical="center" wrapText="1"/>
    </xf>
    <xf numFmtId="178" fontId="35" fillId="5" borderId="1" xfId="3" applyNumberFormat="1" applyFont="1" applyFill="1" applyBorder="1">
      <alignment vertical="center"/>
    </xf>
    <xf numFmtId="0" fontId="41" fillId="0" borderId="0" xfId="3" applyFont="1">
      <alignment vertical="center"/>
    </xf>
    <xf numFmtId="0" fontId="42" fillId="0" borderId="1" xfId="2" applyFont="1" applyBorder="1">
      <alignment vertical="center"/>
    </xf>
    <xf numFmtId="0" fontId="25" fillId="4" borderId="1" xfId="3" applyFont="1" applyFill="1" applyBorder="1" applyAlignment="1">
      <alignment vertical="center" shrinkToFit="1"/>
    </xf>
    <xf numFmtId="0" fontId="25" fillId="4" borderId="1" xfId="3" applyFont="1" applyFill="1" applyBorder="1" applyAlignment="1">
      <alignment horizontal="center"/>
    </xf>
    <xf numFmtId="177" fontId="43" fillId="6" borderId="1" xfId="0" applyNumberFormat="1" applyFont="1" applyFill="1" applyBorder="1" applyAlignment="1">
      <alignment vertical="center" shrinkToFit="1"/>
    </xf>
    <xf numFmtId="178" fontId="35" fillId="5" borderId="6" xfId="3" applyNumberFormat="1" applyFont="1" applyFill="1" applyBorder="1">
      <alignment vertical="center"/>
    </xf>
    <xf numFmtId="177" fontId="31" fillId="4" borderId="1" xfId="3" applyNumberFormat="1" applyFont="1" applyFill="1" applyBorder="1" applyAlignment="1">
      <alignment vertical="center" shrinkToFit="1"/>
    </xf>
    <xf numFmtId="0" fontId="13" fillId="4" borderId="11" xfId="3" applyFont="1" applyFill="1" applyBorder="1" applyAlignment="1">
      <alignment vertical="center" shrinkToFit="1"/>
    </xf>
    <xf numFmtId="0" fontId="20" fillId="5" borderId="11" xfId="3" applyFont="1" applyFill="1" applyBorder="1" applyAlignment="1">
      <alignment vertical="center" shrinkToFit="1"/>
    </xf>
    <xf numFmtId="177" fontId="20" fillId="5" borderId="1" xfId="3" applyNumberFormat="1" applyFont="1" applyFill="1" applyBorder="1" applyAlignment="1">
      <alignment vertical="center" shrinkToFit="1"/>
    </xf>
    <xf numFmtId="0" fontId="44" fillId="0" borderId="0" xfId="3" applyFont="1">
      <alignment vertical="center"/>
    </xf>
    <xf numFmtId="178" fontId="46" fillId="4" borderId="6" xfId="3" applyNumberFormat="1" applyFont="1" applyFill="1" applyBorder="1">
      <alignment vertical="center"/>
    </xf>
    <xf numFmtId="0" fontId="47" fillId="0" borderId="13" xfId="3" applyFont="1" applyBorder="1" applyAlignment="1">
      <alignment vertical="center" wrapText="1"/>
    </xf>
    <xf numFmtId="0" fontId="10" fillId="0" borderId="0" xfId="3" applyFont="1">
      <alignment vertical="center"/>
    </xf>
    <xf numFmtId="0" fontId="18" fillId="0" borderId="0" xfId="3" applyFont="1" applyAlignment="1">
      <alignment horizont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176" fontId="14" fillId="0" borderId="4" xfId="3" applyNumberFormat="1" applyFont="1" applyBorder="1" applyAlignment="1">
      <alignment horizontal="center" vertical="center" wrapText="1"/>
    </xf>
    <xf numFmtId="176" fontId="14" fillId="0" borderId="3" xfId="3" applyNumberFormat="1" applyFont="1" applyBorder="1" applyAlignment="1">
      <alignment horizontal="center" vertical="center" wrapText="1"/>
    </xf>
    <xf numFmtId="176" fontId="14" fillId="0" borderId="21" xfId="3" applyNumberFormat="1" applyFont="1" applyBorder="1" applyAlignment="1">
      <alignment horizontal="center" vertical="center" wrapText="1"/>
    </xf>
    <xf numFmtId="176" fontId="14" fillId="0" borderId="22" xfId="3" applyNumberFormat="1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176" fontId="9" fillId="0" borderId="16" xfId="3" applyNumberFormat="1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4" xr:uid="{00000000-0005-0000-0000-000003000000}"/>
    <cellStyle name="標準_パラダイスウィーク201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90714</xdr:colOff>
      <xdr:row>58</xdr:row>
      <xdr:rowOff>54429</xdr:rowOff>
    </xdr:from>
    <xdr:to>
      <xdr:col>8</xdr:col>
      <xdr:colOff>1986643</xdr:colOff>
      <xdr:row>69</xdr:row>
      <xdr:rowOff>198540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FE5FFB-3A3B-8B6F-65F5-90BB9353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357" y="11720286"/>
          <a:ext cx="5433786" cy="3010683"/>
        </a:xfrm>
        <a:prstGeom prst="rect">
          <a:avLst/>
        </a:prstGeom>
      </xdr:spPr>
    </xdr:pic>
    <xdr:clientData/>
  </xdr:twoCellAnchor>
  <xdr:twoCellAnchor editAs="oneCell">
    <xdr:from>
      <xdr:col>9</xdr:col>
      <xdr:colOff>1227817</xdr:colOff>
      <xdr:row>58</xdr:row>
      <xdr:rowOff>90714</xdr:rowOff>
    </xdr:from>
    <xdr:to>
      <xdr:col>11</xdr:col>
      <xdr:colOff>372382</xdr:colOff>
      <xdr:row>70</xdr:row>
      <xdr:rowOff>58511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87F45-8C0C-388E-48D7-730B05FD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82996" y="11643178"/>
          <a:ext cx="3002190" cy="3002190"/>
        </a:xfrm>
        <a:prstGeom prst="rect">
          <a:avLst/>
        </a:prstGeom>
      </xdr:spPr>
    </xdr:pic>
    <xdr:clientData/>
  </xdr:twoCellAnchor>
  <xdr:twoCellAnchor>
    <xdr:from>
      <xdr:col>9</xdr:col>
      <xdr:colOff>961570</xdr:colOff>
      <xdr:row>56</xdr:row>
      <xdr:rowOff>117929</xdr:rowOff>
    </xdr:from>
    <xdr:to>
      <xdr:col>11</xdr:col>
      <xdr:colOff>625927</xdr:colOff>
      <xdr:row>57</xdr:row>
      <xdr:rowOff>217715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073762-A7E1-F949-81BA-7822CECD7B63}"/>
            </a:ext>
          </a:extLst>
        </xdr:cNvPr>
        <xdr:cNvSpPr txBox="1"/>
      </xdr:nvSpPr>
      <xdr:spPr>
        <a:xfrm>
          <a:off x="6921499" y="11293929"/>
          <a:ext cx="3519714" cy="344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latin typeface="MS PGothic" panose="020B0600070205080204" pitchFamily="34" charset="-128"/>
              <a:ea typeface="MS PGothic" panose="020B0600070205080204" pitchFamily="34" charset="-128"/>
            </a:rPr>
            <a:t>DNFの場合はこのQRCodeを使ってください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Normal="100" zoomScaleSheetLayoutView="50" workbookViewId="0">
      <selection activeCell="J15" sqref="J15"/>
    </sheetView>
  </sheetViews>
  <sheetFormatPr defaultColWidth="8.875" defaultRowHeight="19.5" x14ac:dyDescent="0.45"/>
  <cols>
    <col min="1" max="1" width="0.625" style="2" customWidth="1"/>
    <col min="2" max="2" width="3.625" style="8" customWidth="1"/>
    <col min="3" max="3" width="18.625" style="2" customWidth="1"/>
    <col min="4" max="4" width="4.625" style="8" customWidth="1"/>
    <col min="5" max="5" width="7.625" style="8" bestFit="1" customWidth="1"/>
    <col min="6" max="6" width="7" style="8" customWidth="1"/>
    <col min="7" max="7" width="2.5" style="17" customWidth="1"/>
    <col min="8" max="8" width="6" style="17" customWidth="1"/>
    <col min="9" max="9" width="28.875" style="9" bestFit="1" customWidth="1"/>
    <col min="10" max="10" width="44.625" style="8" bestFit="1" customWidth="1"/>
    <col min="11" max="11" width="6" style="2" bestFit="1" customWidth="1"/>
    <col min="12" max="12" width="10.125" style="2" bestFit="1" customWidth="1"/>
    <col min="13" max="16384" width="8.875" style="2"/>
  </cols>
  <sheetData>
    <row r="1" spans="1:12" s="1" customFormat="1" ht="17.25" customHeight="1" thickBot="1" x14ac:dyDescent="0.55000000000000004">
      <c r="B1" s="10"/>
      <c r="C1" s="92" t="s">
        <v>116</v>
      </c>
      <c r="D1" s="8"/>
      <c r="E1" s="8"/>
      <c r="F1" s="93"/>
      <c r="G1" s="10"/>
      <c r="H1" s="10"/>
      <c r="I1" s="94" t="s">
        <v>117</v>
      </c>
      <c r="J1" s="95" t="s">
        <v>118</v>
      </c>
      <c r="K1" s="4"/>
      <c r="L1" s="44" t="s">
        <v>115</v>
      </c>
    </row>
    <row r="2" spans="1:12" ht="14.25" customHeight="1" x14ac:dyDescent="0.4">
      <c r="A2" s="2" t="s">
        <v>0</v>
      </c>
      <c r="B2" s="104" t="s">
        <v>1</v>
      </c>
      <c r="C2" s="18" t="s">
        <v>16</v>
      </c>
      <c r="D2" s="106" t="s">
        <v>17</v>
      </c>
      <c r="E2" s="106"/>
      <c r="F2" s="109" t="s">
        <v>2</v>
      </c>
      <c r="G2" s="107" t="s">
        <v>3</v>
      </c>
      <c r="H2" s="107" t="s">
        <v>4</v>
      </c>
      <c r="I2" s="96" t="s">
        <v>5</v>
      </c>
      <c r="J2" s="98" t="s">
        <v>6</v>
      </c>
      <c r="K2" s="100" t="s">
        <v>19</v>
      </c>
      <c r="L2" s="102" t="s">
        <v>20</v>
      </c>
    </row>
    <row r="3" spans="1:12" ht="14.25" customHeight="1" thickBot="1" x14ac:dyDescent="0.45">
      <c r="A3" s="2" t="s">
        <v>0</v>
      </c>
      <c r="B3" s="105"/>
      <c r="C3" s="19" t="s">
        <v>77</v>
      </c>
      <c r="D3" s="23" t="s">
        <v>10</v>
      </c>
      <c r="E3" s="34" t="s">
        <v>11</v>
      </c>
      <c r="F3" s="110"/>
      <c r="G3" s="108"/>
      <c r="H3" s="108"/>
      <c r="I3" s="97"/>
      <c r="J3" s="99"/>
      <c r="K3" s="101"/>
      <c r="L3" s="103"/>
    </row>
    <row r="4" spans="1:12" thickTop="1" x14ac:dyDescent="0.4">
      <c r="B4" s="46">
        <v>0</v>
      </c>
      <c r="C4" s="47"/>
      <c r="D4" s="48">
        <v>0</v>
      </c>
      <c r="E4" s="49">
        <v>0</v>
      </c>
      <c r="F4" s="50"/>
      <c r="G4" s="51"/>
      <c r="H4" s="52"/>
      <c r="I4" s="39" t="s">
        <v>35</v>
      </c>
      <c r="J4" s="53" t="s">
        <v>44</v>
      </c>
      <c r="K4" s="54">
        <v>0.25</v>
      </c>
      <c r="L4" s="55">
        <v>0.27083333333333331</v>
      </c>
    </row>
    <row r="5" spans="1:12" ht="16.5" x14ac:dyDescent="0.4">
      <c r="B5" s="20">
        <f t="shared" ref="B5:B56" si="0">B4+1</f>
        <v>1</v>
      </c>
      <c r="C5" s="21" t="s">
        <v>46</v>
      </c>
      <c r="D5" s="25">
        <f t="shared" ref="D5:D56" si="1">E5-E4</f>
        <v>0.1</v>
      </c>
      <c r="E5" s="35">
        <v>0.1</v>
      </c>
      <c r="F5" s="11" t="s">
        <v>33</v>
      </c>
      <c r="G5" s="11" t="s">
        <v>13</v>
      </c>
      <c r="H5" s="36" t="s">
        <v>36</v>
      </c>
      <c r="I5" s="7"/>
      <c r="J5" s="12"/>
      <c r="K5" s="5"/>
      <c r="L5" s="6"/>
    </row>
    <row r="6" spans="1:12" ht="16.5" x14ac:dyDescent="0.4">
      <c r="B6" s="20">
        <f t="shared" si="0"/>
        <v>2</v>
      </c>
      <c r="C6" s="21" t="s">
        <v>53</v>
      </c>
      <c r="D6" s="25">
        <f t="shared" si="1"/>
        <v>1.2</v>
      </c>
      <c r="E6" s="35">
        <v>1.3</v>
      </c>
      <c r="F6" s="11" t="s">
        <v>15</v>
      </c>
      <c r="G6" s="11" t="s">
        <v>13</v>
      </c>
      <c r="H6" s="36" t="s">
        <v>21</v>
      </c>
      <c r="I6" s="7"/>
      <c r="J6" s="13" t="s">
        <v>56</v>
      </c>
      <c r="K6" s="5"/>
      <c r="L6" s="6"/>
    </row>
    <row r="7" spans="1:12" ht="16.5" x14ac:dyDescent="0.4">
      <c r="B7" s="20">
        <f t="shared" si="0"/>
        <v>3</v>
      </c>
      <c r="C7" s="21" t="s">
        <v>111</v>
      </c>
      <c r="D7" s="25">
        <f t="shared" si="1"/>
        <v>9.9999999999999867E-2</v>
      </c>
      <c r="E7" s="35">
        <v>1.4</v>
      </c>
      <c r="F7" s="43" t="s">
        <v>55</v>
      </c>
      <c r="G7" s="11" t="s">
        <v>13</v>
      </c>
      <c r="H7" s="36" t="s">
        <v>26</v>
      </c>
      <c r="I7" s="7"/>
      <c r="J7" s="13" t="s">
        <v>102</v>
      </c>
      <c r="K7" s="5"/>
      <c r="L7" s="6"/>
    </row>
    <row r="8" spans="1:12" ht="16.5" x14ac:dyDescent="0.4">
      <c r="B8" s="20">
        <f t="shared" si="0"/>
        <v>4</v>
      </c>
      <c r="C8" s="21" t="s">
        <v>111</v>
      </c>
      <c r="D8" s="25">
        <f t="shared" si="1"/>
        <v>1</v>
      </c>
      <c r="E8" s="35">
        <v>2.4</v>
      </c>
      <c r="F8" s="40" t="s">
        <v>54</v>
      </c>
      <c r="G8" s="11" t="s">
        <v>13</v>
      </c>
      <c r="H8" s="36" t="s">
        <v>37</v>
      </c>
      <c r="I8" s="7"/>
      <c r="J8" s="13"/>
      <c r="K8" s="5"/>
      <c r="L8" s="6"/>
    </row>
    <row r="9" spans="1:12" ht="16.5" x14ac:dyDescent="0.4">
      <c r="B9" s="20">
        <f t="shared" si="0"/>
        <v>5</v>
      </c>
      <c r="C9" s="21" t="s">
        <v>61</v>
      </c>
      <c r="D9" s="25">
        <f t="shared" si="1"/>
        <v>0.60000000000000009</v>
      </c>
      <c r="E9" s="35">
        <v>3</v>
      </c>
      <c r="F9" s="40" t="s">
        <v>15</v>
      </c>
      <c r="G9" s="11" t="s">
        <v>13</v>
      </c>
      <c r="H9" s="36" t="s">
        <v>26</v>
      </c>
      <c r="I9" s="7" t="s">
        <v>48</v>
      </c>
      <c r="J9" s="13"/>
      <c r="K9" s="5"/>
      <c r="L9" s="6"/>
    </row>
    <row r="10" spans="1:12" ht="15" customHeight="1" x14ac:dyDescent="0.4">
      <c r="B10" s="20">
        <f t="shared" si="0"/>
        <v>6</v>
      </c>
      <c r="C10" s="21" t="s">
        <v>49</v>
      </c>
      <c r="D10" s="25">
        <f t="shared" si="1"/>
        <v>4.8</v>
      </c>
      <c r="E10" s="35">
        <v>7.8</v>
      </c>
      <c r="F10" s="40" t="s">
        <v>34</v>
      </c>
      <c r="G10" s="11" t="s">
        <v>13</v>
      </c>
      <c r="H10" s="36" t="s">
        <v>21</v>
      </c>
      <c r="I10" s="7" t="s">
        <v>79</v>
      </c>
      <c r="J10" s="13"/>
      <c r="K10" s="5"/>
      <c r="L10" s="6"/>
    </row>
    <row r="11" spans="1:12" ht="15" customHeight="1" x14ac:dyDescent="0.4">
      <c r="B11" s="20">
        <f t="shared" si="0"/>
        <v>7</v>
      </c>
      <c r="C11" s="21" t="s">
        <v>78</v>
      </c>
      <c r="D11" s="25">
        <f t="shared" si="1"/>
        <v>0.29999999999999982</v>
      </c>
      <c r="E11" s="35">
        <v>8.1</v>
      </c>
      <c r="F11" s="40" t="s">
        <v>15</v>
      </c>
      <c r="G11" s="11" t="s">
        <v>13</v>
      </c>
      <c r="H11" s="36" t="s">
        <v>22</v>
      </c>
      <c r="I11" s="69"/>
      <c r="J11" s="13" t="s">
        <v>80</v>
      </c>
      <c r="K11" s="5"/>
      <c r="L11" s="6"/>
    </row>
    <row r="12" spans="1:12" ht="15" customHeight="1" x14ac:dyDescent="0.4">
      <c r="B12" s="20">
        <f t="shared" si="0"/>
        <v>8</v>
      </c>
      <c r="C12" s="21" t="s">
        <v>59</v>
      </c>
      <c r="D12" s="25">
        <f t="shared" si="1"/>
        <v>1</v>
      </c>
      <c r="E12" s="35">
        <v>9.1</v>
      </c>
      <c r="F12" s="40" t="s">
        <v>15</v>
      </c>
      <c r="G12" s="11" t="s">
        <v>13</v>
      </c>
      <c r="H12" s="36" t="s">
        <v>22</v>
      </c>
      <c r="I12" s="69"/>
      <c r="J12" s="13" t="s">
        <v>122</v>
      </c>
      <c r="K12" s="5"/>
      <c r="L12" s="6"/>
    </row>
    <row r="13" spans="1:12" ht="15" customHeight="1" x14ac:dyDescent="0.4">
      <c r="B13" s="86">
        <f t="shared" si="0"/>
        <v>9</v>
      </c>
      <c r="C13" s="56" t="s">
        <v>81</v>
      </c>
      <c r="D13" s="85">
        <f t="shared" si="1"/>
        <v>23.4</v>
      </c>
      <c r="E13" s="57">
        <v>32.5</v>
      </c>
      <c r="F13" s="58"/>
      <c r="G13" s="58"/>
      <c r="H13" s="59" t="s">
        <v>52</v>
      </c>
      <c r="I13" s="26" t="s">
        <v>82</v>
      </c>
      <c r="J13" s="37" t="s">
        <v>83</v>
      </c>
      <c r="K13" s="60">
        <v>0.2902777777777778</v>
      </c>
      <c r="L13" s="61">
        <v>0.36041666666666666</v>
      </c>
    </row>
    <row r="14" spans="1:12" ht="16.5" x14ac:dyDescent="0.4">
      <c r="B14" s="20">
        <f t="shared" si="0"/>
        <v>10</v>
      </c>
      <c r="C14" s="22" t="s">
        <v>49</v>
      </c>
      <c r="D14" s="25">
        <f t="shared" si="1"/>
        <v>7.1000000000000014</v>
      </c>
      <c r="E14" s="35">
        <v>39.6</v>
      </c>
      <c r="F14" s="42" t="s">
        <v>15</v>
      </c>
      <c r="G14" s="29" t="s">
        <v>24</v>
      </c>
      <c r="H14" s="36" t="s">
        <v>22</v>
      </c>
      <c r="I14" s="7" t="s">
        <v>50</v>
      </c>
      <c r="J14" s="15" t="s">
        <v>129</v>
      </c>
      <c r="K14" s="5"/>
      <c r="L14" s="6"/>
    </row>
    <row r="15" spans="1:12" ht="16.5" x14ac:dyDescent="0.4">
      <c r="B15" s="20">
        <f t="shared" si="0"/>
        <v>11</v>
      </c>
      <c r="C15" s="22" t="s">
        <v>74</v>
      </c>
      <c r="D15" s="25">
        <f t="shared" si="1"/>
        <v>0.5</v>
      </c>
      <c r="E15" s="35">
        <v>40.1</v>
      </c>
      <c r="F15" s="11" t="s">
        <v>14</v>
      </c>
      <c r="G15" s="29" t="s">
        <v>13</v>
      </c>
      <c r="H15" s="36" t="s">
        <v>21</v>
      </c>
      <c r="I15" s="7" t="s">
        <v>50</v>
      </c>
      <c r="J15" s="12"/>
      <c r="K15" s="5"/>
      <c r="L15" s="6"/>
    </row>
    <row r="16" spans="1:12" ht="16.5" x14ac:dyDescent="0.4">
      <c r="B16" s="20">
        <f t="shared" si="0"/>
        <v>12</v>
      </c>
      <c r="C16" s="22" t="s">
        <v>49</v>
      </c>
      <c r="D16" s="25">
        <f t="shared" si="1"/>
        <v>2.2999999999999972</v>
      </c>
      <c r="E16" s="35">
        <v>42.4</v>
      </c>
      <c r="F16" s="43" t="s">
        <v>55</v>
      </c>
      <c r="G16" s="29" t="s">
        <v>13</v>
      </c>
      <c r="H16" s="36" t="s">
        <v>26</v>
      </c>
      <c r="I16" s="7"/>
      <c r="J16" s="91"/>
      <c r="K16" s="5"/>
      <c r="L16" s="6"/>
    </row>
    <row r="17" spans="2:12" ht="15" customHeight="1" x14ac:dyDescent="0.4">
      <c r="B17" s="20">
        <f t="shared" si="0"/>
        <v>13</v>
      </c>
      <c r="C17" s="22" t="s">
        <v>49</v>
      </c>
      <c r="D17" s="25">
        <f t="shared" si="1"/>
        <v>8.3000000000000043</v>
      </c>
      <c r="E17" s="35">
        <v>50.7</v>
      </c>
      <c r="F17" s="42" t="s">
        <v>15</v>
      </c>
      <c r="G17" s="29" t="s">
        <v>12</v>
      </c>
      <c r="H17" s="36" t="s">
        <v>26</v>
      </c>
      <c r="I17" s="7" t="s">
        <v>51</v>
      </c>
      <c r="J17" s="12"/>
      <c r="K17" s="5"/>
      <c r="L17" s="6"/>
    </row>
    <row r="18" spans="2:12" ht="16.5" x14ac:dyDescent="0.4">
      <c r="B18" s="20">
        <f t="shared" si="0"/>
        <v>14</v>
      </c>
      <c r="C18" s="22" t="s">
        <v>49</v>
      </c>
      <c r="D18" s="25">
        <f t="shared" si="1"/>
        <v>4.2999999999999972</v>
      </c>
      <c r="E18" s="35">
        <v>55</v>
      </c>
      <c r="F18" s="42" t="s">
        <v>15</v>
      </c>
      <c r="G18" s="29" t="s">
        <v>13</v>
      </c>
      <c r="H18" s="36" t="s">
        <v>21</v>
      </c>
      <c r="I18" s="7" t="s">
        <v>84</v>
      </c>
      <c r="J18" s="12"/>
      <c r="K18" s="5"/>
      <c r="L18" s="6"/>
    </row>
    <row r="19" spans="2:12" s="3" customFormat="1" ht="15" customHeight="1" x14ac:dyDescent="0.4">
      <c r="B19" s="20">
        <f t="shared" si="0"/>
        <v>15</v>
      </c>
      <c r="C19" s="21" t="s">
        <v>62</v>
      </c>
      <c r="D19" s="25">
        <f t="shared" si="1"/>
        <v>15.400000000000006</v>
      </c>
      <c r="E19" s="35">
        <v>70.400000000000006</v>
      </c>
      <c r="F19" s="42" t="s">
        <v>15</v>
      </c>
      <c r="G19" s="29" t="s">
        <v>13</v>
      </c>
      <c r="H19" s="36" t="s">
        <v>26</v>
      </c>
      <c r="I19" s="7" t="s">
        <v>64</v>
      </c>
      <c r="J19" s="12"/>
      <c r="K19" s="5"/>
      <c r="L19" s="6"/>
    </row>
    <row r="20" spans="2:12" s="3" customFormat="1" ht="15" customHeight="1" x14ac:dyDescent="0.4">
      <c r="B20" s="86">
        <f t="shared" si="0"/>
        <v>16</v>
      </c>
      <c r="C20" s="56" t="s">
        <v>62</v>
      </c>
      <c r="D20" s="85">
        <f t="shared" si="1"/>
        <v>0</v>
      </c>
      <c r="E20" s="57">
        <v>70.400000000000006</v>
      </c>
      <c r="F20" s="62" t="s">
        <v>15</v>
      </c>
      <c r="G20" s="63"/>
      <c r="H20" s="59" t="s">
        <v>21</v>
      </c>
      <c r="I20" s="45" t="s">
        <v>94</v>
      </c>
      <c r="J20" s="37" t="s">
        <v>63</v>
      </c>
      <c r="K20" s="60">
        <v>0.33611111111111108</v>
      </c>
      <c r="L20" s="61">
        <v>0.44444444444444442</v>
      </c>
    </row>
    <row r="21" spans="2:12" s="3" customFormat="1" ht="15" customHeight="1" x14ac:dyDescent="0.4">
      <c r="B21" s="20">
        <f t="shared" si="0"/>
        <v>17</v>
      </c>
      <c r="C21" s="21" t="s">
        <v>39</v>
      </c>
      <c r="D21" s="25">
        <f t="shared" si="1"/>
        <v>1.1999999999999886</v>
      </c>
      <c r="E21" s="35">
        <v>71.599999999999994</v>
      </c>
      <c r="F21" s="41" t="s">
        <v>15</v>
      </c>
      <c r="G21" s="29" t="s">
        <v>27</v>
      </c>
      <c r="H21" s="36" t="s">
        <v>21</v>
      </c>
      <c r="I21" s="7" t="s">
        <v>65</v>
      </c>
      <c r="J21" s="12"/>
      <c r="K21" s="5"/>
      <c r="L21" s="6"/>
    </row>
    <row r="22" spans="2:12" s="3" customFormat="1" ht="15" customHeight="1" x14ac:dyDescent="0.4">
      <c r="B22" s="20">
        <f t="shared" si="0"/>
        <v>18</v>
      </c>
      <c r="C22" s="21" t="s">
        <v>38</v>
      </c>
      <c r="D22" s="25">
        <f t="shared" si="1"/>
        <v>1.3000000000000114</v>
      </c>
      <c r="E22" s="35">
        <v>72.900000000000006</v>
      </c>
      <c r="F22" s="11" t="s">
        <v>23</v>
      </c>
      <c r="G22" s="11" t="s">
        <v>12</v>
      </c>
      <c r="H22" s="36" t="s">
        <v>21</v>
      </c>
      <c r="I22" s="7" t="s">
        <v>66</v>
      </c>
      <c r="J22" s="12" t="s">
        <v>67</v>
      </c>
      <c r="K22" s="5"/>
      <c r="L22" s="6"/>
    </row>
    <row r="23" spans="2:12" s="3" customFormat="1" ht="15" customHeight="1" x14ac:dyDescent="0.4">
      <c r="B23" s="20">
        <f t="shared" si="0"/>
        <v>19</v>
      </c>
      <c r="C23" s="21" t="s">
        <v>58</v>
      </c>
      <c r="D23" s="25">
        <f t="shared" si="1"/>
        <v>2.6999999999999886</v>
      </c>
      <c r="E23" s="35">
        <v>75.599999999999994</v>
      </c>
      <c r="F23" s="42" t="s">
        <v>14</v>
      </c>
      <c r="G23" s="29" t="s">
        <v>13</v>
      </c>
      <c r="H23" s="36" t="s">
        <v>22</v>
      </c>
      <c r="I23" s="7" t="s">
        <v>68</v>
      </c>
      <c r="J23" s="12"/>
      <c r="K23" s="5"/>
      <c r="L23" s="6"/>
    </row>
    <row r="24" spans="2:12" s="3" customFormat="1" ht="15" customHeight="1" x14ac:dyDescent="0.4">
      <c r="B24" s="20">
        <f t="shared" si="0"/>
        <v>20</v>
      </c>
      <c r="C24" s="21" t="s">
        <v>58</v>
      </c>
      <c r="D24" s="25">
        <f t="shared" si="1"/>
        <v>18.300000000000011</v>
      </c>
      <c r="E24" s="35">
        <v>93.9</v>
      </c>
      <c r="F24" s="43" t="s">
        <v>55</v>
      </c>
      <c r="G24" s="11" t="s">
        <v>12</v>
      </c>
      <c r="H24" s="36" t="s">
        <v>26</v>
      </c>
      <c r="I24" s="7"/>
      <c r="J24" s="12" t="s">
        <v>69</v>
      </c>
      <c r="K24" s="5"/>
      <c r="L24" s="6"/>
    </row>
    <row r="25" spans="2:12" s="3" customFormat="1" ht="15" customHeight="1" x14ac:dyDescent="0.4">
      <c r="B25" s="20">
        <f t="shared" si="0"/>
        <v>21</v>
      </c>
      <c r="C25" s="21" t="s">
        <v>58</v>
      </c>
      <c r="D25" s="25">
        <f t="shared" si="1"/>
        <v>28.899999999999991</v>
      </c>
      <c r="E25" s="35">
        <v>122.8</v>
      </c>
      <c r="F25" s="11" t="s">
        <v>23</v>
      </c>
      <c r="G25" s="29" t="s">
        <v>13</v>
      </c>
      <c r="H25" s="36" t="s">
        <v>21</v>
      </c>
      <c r="I25" s="7" t="s">
        <v>85</v>
      </c>
      <c r="K25" s="5"/>
      <c r="L25" s="6"/>
    </row>
    <row r="26" spans="2:12" s="3" customFormat="1" ht="15" customHeight="1" x14ac:dyDescent="0.4">
      <c r="B26" s="86">
        <f t="shared" si="0"/>
        <v>22</v>
      </c>
      <c r="C26" s="56" t="s">
        <v>108</v>
      </c>
      <c r="D26" s="85">
        <f t="shared" si="1"/>
        <v>0.60000000000000853</v>
      </c>
      <c r="E26" s="57">
        <v>123.4</v>
      </c>
      <c r="F26" s="58"/>
      <c r="G26" s="58"/>
      <c r="H26" s="59" t="s">
        <v>25</v>
      </c>
      <c r="I26" s="16" t="s">
        <v>95</v>
      </c>
      <c r="J26" s="37" t="s">
        <v>86</v>
      </c>
      <c r="K26" s="60">
        <v>0.40069444444444446</v>
      </c>
      <c r="L26" s="61">
        <v>0.59166666666666667</v>
      </c>
    </row>
    <row r="27" spans="2:12" ht="16.5" x14ac:dyDescent="0.4">
      <c r="B27" s="20">
        <f t="shared" si="0"/>
        <v>23</v>
      </c>
      <c r="C27" s="21" t="s">
        <v>112</v>
      </c>
      <c r="D27" s="25">
        <f t="shared" si="1"/>
        <v>4.5999999999999943</v>
      </c>
      <c r="E27" s="35">
        <v>128</v>
      </c>
      <c r="F27" s="42" t="s">
        <v>15</v>
      </c>
      <c r="G27" s="29" t="s">
        <v>13</v>
      </c>
      <c r="H27" s="36" t="s">
        <v>22</v>
      </c>
      <c r="I27" s="7" t="s">
        <v>87</v>
      </c>
      <c r="J27" s="24"/>
      <c r="K27" s="5"/>
      <c r="L27" s="6"/>
    </row>
    <row r="28" spans="2:12" s="3" customFormat="1" ht="15" customHeight="1" x14ac:dyDescent="0.4">
      <c r="B28" s="20">
        <f t="shared" si="0"/>
        <v>24</v>
      </c>
      <c r="C28" s="21" t="s">
        <v>109</v>
      </c>
      <c r="D28" s="25">
        <f t="shared" si="1"/>
        <v>17.099999999999994</v>
      </c>
      <c r="E28" s="35">
        <v>145.1</v>
      </c>
      <c r="F28" s="11" t="s">
        <v>23</v>
      </c>
      <c r="G28" s="29" t="s">
        <v>12</v>
      </c>
      <c r="H28" s="36" t="s">
        <v>21</v>
      </c>
      <c r="I28" s="7" t="s">
        <v>88</v>
      </c>
      <c r="J28" s="24"/>
      <c r="K28" s="5"/>
      <c r="L28" s="6"/>
    </row>
    <row r="29" spans="2:12" s="3" customFormat="1" ht="15" customHeight="1" x14ac:dyDescent="0.4">
      <c r="B29" s="20">
        <f t="shared" si="0"/>
        <v>25</v>
      </c>
      <c r="C29" s="21" t="s">
        <v>109</v>
      </c>
      <c r="D29" s="25">
        <f t="shared" si="1"/>
        <v>16.599999999999994</v>
      </c>
      <c r="E29" s="35">
        <v>161.69999999999999</v>
      </c>
      <c r="F29" s="42" t="s">
        <v>14</v>
      </c>
      <c r="G29" s="29" t="s">
        <v>12</v>
      </c>
      <c r="H29" s="36" t="s">
        <v>21</v>
      </c>
      <c r="I29" s="7" t="s">
        <v>89</v>
      </c>
      <c r="J29" s="24"/>
      <c r="K29" s="5"/>
      <c r="L29" s="6"/>
    </row>
    <row r="30" spans="2:12" s="3" customFormat="1" ht="15" customHeight="1" x14ac:dyDescent="0.4">
      <c r="B30" s="20">
        <f t="shared" si="0"/>
        <v>26</v>
      </c>
      <c r="C30" s="21" t="s">
        <v>75</v>
      </c>
      <c r="D30" s="25">
        <f t="shared" si="1"/>
        <v>15.800000000000011</v>
      </c>
      <c r="E30" s="35">
        <v>177.5</v>
      </c>
      <c r="F30" s="70" t="s">
        <v>91</v>
      </c>
      <c r="G30" s="29" t="s">
        <v>13</v>
      </c>
      <c r="H30" s="36" t="s">
        <v>22</v>
      </c>
      <c r="I30" s="7" t="s">
        <v>92</v>
      </c>
      <c r="J30" s="24"/>
      <c r="K30" s="5"/>
      <c r="L30" s="6"/>
    </row>
    <row r="31" spans="2:12" s="3" customFormat="1" ht="15" customHeight="1" x14ac:dyDescent="0.4">
      <c r="B31" s="86">
        <f t="shared" si="0"/>
        <v>27</v>
      </c>
      <c r="C31" s="56" t="s">
        <v>123</v>
      </c>
      <c r="D31" s="85">
        <f t="shared" si="1"/>
        <v>0.40000000000000568</v>
      </c>
      <c r="E31" s="57">
        <v>177.9</v>
      </c>
      <c r="F31" s="62"/>
      <c r="G31" s="63"/>
      <c r="H31" s="59" t="s">
        <v>93</v>
      </c>
      <c r="I31" s="45" t="s">
        <v>96</v>
      </c>
      <c r="J31" s="37" t="s">
        <v>70</v>
      </c>
      <c r="K31" s="60">
        <v>0.4680555555555555</v>
      </c>
      <c r="L31" s="61">
        <v>0.74444444444444446</v>
      </c>
    </row>
    <row r="32" spans="2:12" s="3" customFormat="1" ht="15" customHeight="1" x14ac:dyDescent="0.4">
      <c r="B32" s="20">
        <f t="shared" si="0"/>
        <v>28</v>
      </c>
      <c r="C32" s="21" t="s">
        <v>90</v>
      </c>
      <c r="D32" s="25">
        <f t="shared" si="1"/>
        <v>0.29999999999998295</v>
      </c>
      <c r="E32" s="35">
        <v>178.2</v>
      </c>
      <c r="F32" s="42" t="s">
        <v>14</v>
      </c>
      <c r="G32" s="29" t="s">
        <v>13</v>
      </c>
      <c r="H32" s="36" t="s">
        <v>22</v>
      </c>
      <c r="I32" s="7" t="s">
        <v>97</v>
      </c>
      <c r="J32" s="14"/>
      <c r="K32" s="5"/>
      <c r="L32" s="6"/>
    </row>
    <row r="33" spans="2:12" s="3" customFormat="1" ht="15" customHeight="1" x14ac:dyDescent="0.4">
      <c r="B33" s="20">
        <f t="shared" si="0"/>
        <v>29</v>
      </c>
      <c r="C33" s="21" t="s">
        <v>75</v>
      </c>
      <c r="D33" s="25">
        <f t="shared" si="1"/>
        <v>38.600000000000023</v>
      </c>
      <c r="E33" s="35">
        <v>216.8</v>
      </c>
      <c r="F33" s="11" t="s">
        <v>23</v>
      </c>
      <c r="G33" s="29" t="s">
        <v>12</v>
      </c>
      <c r="H33" s="36" t="s">
        <v>21</v>
      </c>
      <c r="I33" s="7" t="s">
        <v>104</v>
      </c>
      <c r="J33" s="14" t="s">
        <v>121</v>
      </c>
      <c r="K33" s="5"/>
      <c r="L33" s="6"/>
    </row>
    <row r="34" spans="2:12" s="3" customFormat="1" ht="15" customHeight="1" x14ac:dyDescent="0.4">
      <c r="B34" s="20">
        <f t="shared" si="0"/>
        <v>30</v>
      </c>
      <c r="C34" s="21" t="s">
        <v>103</v>
      </c>
      <c r="D34" s="25">
        <f t="shared" si="1"/>
        <v>0</v>
      </c>
      <c r="E34" s="35">
        <v>216.8</v>
      </c>
      <c r="F34" s="42" t="s">
        <v>15</v>
      </c>
      <c r="G34" s="29" t="s">
        <v>12</v>
      </c>
      <c r="H34" s="36" t="s">
        <v>22</v>
      </c>
      <c r="I34" s="7"/>
      <c r="J34" s="14" t="s">
        <v>105</v>
      </c>
      <c r="K34" s="5"/>
      <c r="L34" s="6"/>
    </row>
    <row r="35" spans="2:12" s="3" customFormat="1" ht="15" customHeight="1" x14ac:dyDescent="0.4">
      <c r="B35" s="20">
        <f t="shared" si="0"/>
        <v>31</v>
      </c>
      <c r="C35" s="21" t="s">
        <v>75</v>
      </c>
      <c r="D35" s="25">
        <f t="shared" si="1"/>
        <v>3.0999999999999943</v>
      </c>
      <c r="E35" s="35">
        <v>219.9</v>
      </c>
      <c r="F35" s="42" t="s">
        <v>14</v>
      </c>
      <c r="G35" s="29" t="s">
        <v>12</v>
      </c>
      <c r="H35" s="36" t="s">
        <v>21</v>
      </c>
      <c r="I35" s="7"/>
      <c r="J35" s="14"/>
      <c r="K35" s="5"/>
      <c r="L35" s="6"/>
    </row>
    <row r="36" spans="2:12" s="3" customFormat="1" ht="15" customHeight="1" x14ac:dyDescent="0.4">
      <c r="B36" s="20">
        <f t="shared" si="0"/>
        <v>32</v>
      </c>
      <c r="C36" s="21" t="s">
        <v>75</v>
      </c>
      <c r="D36" s="25">
        <f t="shared" si="1"/>
        <v>7.2999999999999829</v>
      </c>
      <c r="E36" s="35">
        <v>227.2</v>
      </c>
      <c r="F36" s="42" t="s">
        <v>14</v>
      </c>
      <c r="G36" s="29" t="s">
        <v>13</v>
      </c>
      <c r="H36" s="36" t="s">
        <v>22</v>
      </c>
      <c r="I36" s="7" t="s">
        <v>71</v>
      </c>
      <c r="J36" s="14"/>
      <c r="K36" s="5"/>
      <c r="L36" s="6"/>
    </row>
    <row r="37" spans="2:12" s="3" customFormat="1" ht="15" customHeight="1" x14ac:dyDescent="0.4">
      <c r="B37" s="20">
        <f t="shared" si="0"/>
        <v>33</v>
      </c>
      <c r="C37" s="21" t="s">
        <v>76</v>
      </c>
      <c r="D37" s="25">
        <f t="shared" si="1"/>
        <v>7.1000000000000227</v>
      </c>
      <c r="E37" s="35">
        <v>234.3</v>
      </c>
      <c r="F37" s="43" t="s">
        <v>55</v>
      </c>
      <c r="G37" s="29" t="s">
        <v>13</v>
      </c>
      <c r="H37" s="29" t="s">
        <v>9</v>
      </c>
      <c r="I37" s="7" t="s">
        <v>99</v>
      </c>
      <c r="J37" s="14"/>
      <c r="K37" s="5"/>
      <c r="L37" s="6"/>
    </row>
    <row r="38" spans="2:12" s="3" customFormat="1" ht="15" customHeight="1" x14ac:dyDescent="0.4">
      <c r="B38" s="20">
        <f t="shared" si="0"/>
        <v>34</v>
      </c>
      <c r="C38" s="21" t="s">
        <v>76</v>
      </c>
      <c r="D38" s="25">
        <f t="shared" si="1"/>
        <v>7.1999999999999886</v>
      </c>
      <c r="E38" s="35">
        <v>241.5</v>
      </c>
      <c r="F38" s="43" t="s">
        <v>55</v>
      </c>
      <c r="G38" s="29" t="s">
        <v>12</v>
      </c>
      <c r="H38" s="29" t="s">
        <v>98</v>
      </c>
      <c r="I38" s="7" t="s">
        <v>124</v>
      </c>
      <c r="J38" s="14" t="s">
        <v>128</v>
      </c>
      <c r="K38" s="5"/>
      <c r="L38" s="6"/>
    </row>
    <row r="39" spans="2:12" s="79" customFormat="1" ht="15" customHeight="1" x14ac:dyDescent="0.4">
      <c r="B39" s="87">
        <f t="shared" si="0"/>
        <v>35</v>
      </c>
      <c r="C39" s="71" t="s">
        <v>60</v>
      </c>
      <c r="D39" s="88">
        <f t="shared" si="1"/>
        <v>55.800000000000011</v>
      </c>
      <c r="E39" s="72">
        <v>297.3</v>
      </c>
      <c r="F39" s="73"/>
      <c r="G39" s="74"/>
      <c r="H39" s="75" t="s">
        <v>52</v>
      </c>
      <c r="I39" s="76" t="s">
        <v>100</v>
      </c>
      <c r="J39" s="77" t="s">
        <v>73</v>
      </c>
      <c r="K39" s="78"/>
      <c r="L39" s="84"/>
    </row>
    <row r="40" spans="2:12" s="3" customFormat="1" ht="15" customHeight="1" x14ac:dyDescent="0.4">
      <c r="B40" s="20">
        <f t="shared" si="0"/>
        <v>36</v>
      </c>
      <c r="C40" s="28" t="s">
        <v>60</v>
      </c>
      <c r="D40" s="25">
        <f t="shared" si="1"/>
        <v>86.699999999999989</v>
      </c>
      <c r="E40" s="35">
        <v>384</v>
      </c>
      <c r="F40" s="11" t="s">
        <v>23</v>
      </c>
      <c r="G40" s="29" t="s">
        <v>13</v>
      </c>
      <c r="H40" s="36" t="s">
        <v>21</v>
      </c>
      <c r="I40" s="80" t="s">
        <v>110</v>
      </c>
      <c r="J40" s="12"/>
      <c r="K40" s="5"/>
      <c r="L40" s="6"/>
    </row>
    <row r="41" spans="2:12" s="3" customFormat="1" ht="15" customHeight="1" x14ac:dyDescent="0.4">
      <c r="B41" s="20">
        <f t="shared" si="0"/>
        <v>37</v>
      </c>
      <c r="C41" s="28" t="s">
        <v>59</v>
      </c>
      <c r="D41" s="25">
        <f t="shared" si="1"/>
        <v>1.8000000000000114</v>
      </c>
      <c r="E41" s="35">
        <v>385.8</v>
      </c>
      <c r="F41" s="42" t="s">
        <v>15</v>
      </c>
      <c r="G41" s="29" t="s">
        <v>13</v>
      </c>
      <c r="H41" s="29" t="s">
        <v>9</v>
      </c>
      <c r="J41" s="12" t="s">
        <v>125</v>
      </c>
      <c r="K41" s="5"/>
      <c r="L41" s="6"/>
    </row>
    <row r="42" spans="2:12" s="3" customFormat="1" ht="15" customHeight="1" x14ac:dyDescent="0.4">
      <c r="B42" s="20">
        <f t="shared" si="0"/>
        <v>38</v>
      </c>
      <c r="C42" s="28" t="s">
        <v>59</v>
      </c>
      <c r="D42" s="25">
        <f t="shared" si="1"/>
        <v>1.5999999999999659</v>
      </c>
      <c r="E42" s="35">
        <v>387.4</v>
      </c>
      <c r="F42" s="41" t="s">
        <v>106</v>
      </c>
      <c r="G42" s="29" t="s">
        <v>12</v>
      </c>
      <c r="H42" s="36" t="s">
        <v>22</v>
      </c>
      <c r="I42" s="80"/>
      <c r="J42" s="12" t="s">
        <v>114</v>
      </c>
      <c r="K42" s="5"/>
      <c r="L42" s="6"/>
    </row>
    <row r="43" spans="2:12" s="3" customFormat="1" ht="15" customHeight="1" x14ac:dyDescent="0.15">
      <c r="B43" s="20">
        <f t="shared" si="0"/>
        <v>39</v>
      </c>
      <c r="C43" s="28" t="s">
        <v>59</v>
      </c>
      <c r="D43" s="25">
        <f t="shared" si="1"/>
        <v>1.3000000000000114</v>
      </c>
      <c r="E43" s="35">
        <v>388.7</v>
      </c>
      <c r="F43" s="42" t="s">
        <v>14</v>
      </c>
      <c r="G43" s="29" t="s">
        <v>12</v>
      </c>
      <c r="H43" s="31" t="s">
        <v>31</v>
      </c>
      <c r="I43" s="80"/>
      <c r="J43" s="12"/>
      <c r="K43" s="5"/>
      <c r="L43" s="6"/>
    </row>
    <row r="44" spans="2:12" s="3" customFormat="1" ht="15" customHeight="1" x14ac:dyDescent="0.4">
      <c r="B44" s="20">
        <f t="shared" si="0"/>
        <v>40</v>
      </c>
      <c r="C44" s="28" t="s">
        <v>59</v>
      </c>
      <c r="D44" s="25">
        <f t="shared" si="1"/>
        <v>0.19999999999998863</v>
      </c>
      <c r="E44" s="35">
        <v>388.9</v>
      </c>
      <c r="F44" s="41" t="s">
        <v>106</v>
      </c>
      <c r="G44" s="29" t="s">
        <v>12</v>
      </c>
      <c r="H44" s="36" t="s">
        <v>22</v>
      </c>
      <c r="I44" s="80" t="s">
        <v>126</v>
      </c>
      <c r="J44" s="12"/>
      <c r="K44" s="5"/>
      <c r="L44" s="6"/>
    </row>
    <row r="45" spans="2:12" s="3" customFormat="1" ht="15" customHeight="1" x14ac:dyDescent="0.4">
      <c r="B45" s="20">
        <f t="shared" si="0"/>
        <v>41</v>
      </c>
      <c r="C45" s="28" t="s">
        <v>59</v>
      </c>
      <c r="D45" s="25">
        <f t="shared" si="1"/>
        <v>0.90000000000003411</v>
      </c>
      <c r="E45" s="35">
        <v>389.8</v>
      </c>
      <c r="F45" s="43" t="s">
        <v>55</v>
      </c>
      <c r="G45" s="29" t="s">
        <v>13</v>
      </c>
      <c r="H45" s="29" t="s">
        <v>9</v>
      </c>
      <c r="I45" s="80"/>
      <c r="J45" s="12" t="s">
        <v>72</v>
      </c>
      <c r="K45" s="5"/>
      <c r="L45" s="6"/>
    </row>
    <row r="46" spans="2:12" s="3" customFormat="1" ht="15" customHeight="1" x14ac:dyDescent="0.15">
      <c r="B46" s="20">
        <f t="shared" si="0"/>
        <v>42</v>
      </c>
      <c r="C46" s="28" t="s">
        <v>59</v>
      </c>
      <c r="D46" s="25">
        <f t="shared" si="1"/>
        <v>9.9999999999965894E-2</v>
      </c>
      <c r="E46" s="35">
        <v>389.9</v>
      </c>
      <c r="F46" s="42" t="s">
        <v>14</v>
      </c>
      <c r="G46" s="29" t="s">
        <v>12</v>
      </c>
      <c r="H46" s="31" t="s">
        <v>31</v>
      </c>
      <c r="I46" s="80" t="s">
        <v>127</v>
      </c>
      <c r="J46" s="12"/>
      <c r="K46" s="5"/>
      <c r="L46" s="6"/>
    </row>
    <row r="47" spans="2:12" s="79" customFormat="1" ht="15" customHeight="1" x14ac:dyDescent="0.15">
      <c r="B47" s="86">
        <f t="shared" si="0"/>
        <v>43</v>
      </c>
      <c r="C47" s="81" t="s">
        <v>58</v>
      </c>
      <c r="D47" s="85">
        <f t="shared" si="1"/>
        <v>0.30000000000001137</v>
      </c>
      <c r="E47" s="57">
        <v>390.2</v>
      </c>
      <c r="F47" s="58"/>
      <c r="G47" s="63"/>
      <c r="H47" s="82" t="s">
        <v>52</v>
      </c>
      <c r="I47" s="45" t="s">
        <v>101</v>
      </c>
      <c r="J47" s="37" t="s">
        <v>107</v>
      </c>
      <c r="K47" s="60">
        <v>0.74236111111111114</v>
      </c>
      <c r="L47" s="90" t="s">
        <v>119</v>
      </c>
    </row>
    <row r="48" spans="2:12" s="3" customFormat="1" ht="15" customHeight="1" x14ac:dyDescent="0.4">
      <c r="B48" s="20">
        <f t="shared" si="0"/>
        <v>44</v>
      </c>
      <c r="C48" s="27" t="s">
        <v>58</v>
      </c>
      <c r="D48" s="25">
        <f t="shared" si="1"/>
        <v>8.6000000000000227</v>
      </c>
      <c r="E48" s="35">
        <v>398.8</v>
      </c>
      <c r="F48" s="41" t="s">
        <v>106</v>
      </c>
      <c r="G48" s="29" t="s">
        <v>13</v>
      </c>
      <c r="H48" s="36" t="s">
        <v>22</v>
      </c>
      <c r="I48" s="80"/>
      <c r="J48" s="12"/>
      <c r="K48" s="5"/>
      <c r="L48" s="6"/>
    </row>
    <row r="49" spans="2:12" s="3" customFormat="1" ht="15" customHeight="1" x14ac:dyDescent="0.4">
      <c r="B49" s="20">
        <f t="shared" si="0"/>
        <v>45</v>
      </c>
      <c r="C49" s="27" t="s">
        <v>59</v>
      </c>
      <c r="D49" s="25">
        <f t="shared" si="1"/>
        <v>9.9999999999965894E-2</v>
      </c>
      <c r="E49" s="35">
        <v>398.9</v>
      </c>
      <c r="F49" s="43" t="s">
        <v>55</v>
      </c>
      <c r="G49" s="29" t="s">
        <v>13</v>
      </c>
      <c r="H49" s="29" t="s">
        <v>9</v>
      </c>
      <c r="I49" s="80"/>
      <c r="J49" s="12" t="s">
        <v>72</v>
      </c>
      <c r="K49" s="5"/>
      <c r="L49" s="6"/>
    </row>
    <row r="50" spans="2:12" s="3" customFormat="1" ht="15" customHeight="1" x14ac:dyDescent="0.15">
      <c r="B50" s="20">
        <f t="shared" si="0"/>
        <v>46</v>
      </c>
      <c r="C50" s="27" t="s">
        <v>59</v>
      </c>
      <c r="D50" s="25">
        <f t="shared" si="1"/>
        <v>0.10000000000002274</v>
      </c>
      <c r="E50" s="35">
        <v>399</v>
      </c>
      <c r="F50" s="42" t="s">
        <v>15</v>
      </c>
      <c r="G50" s="29" t="s">
        <v>13</v>
      </c>
      <c r="H50" s="31" t="s">
        <v>31</v>
      </c>
      <c r="I50" s="80"/>
      <c r="J50" s="12" t="s">
        <v>40</v>
      </c>
      <c r="K50" s="5"/>
      <c r="L50" s="6"/>
    </row>
    <row r="51" spans="2:12" s="3" customFormat="1" ht="15" customHeight="1" x14ac:dyDescent="0.15">
      <c r="B51" s="20">
        <f t="shared" si="0"/>
        <v>47</v>
      </c>
      <c r="C51" s="27" t="s">
        <v>41</v>
      </c>
      <c r="D51" s="25">
        <f t="shared" si="1"/>
        <v>2.6999999999999886</v>
      </c>
      <c r="E51" s="30">
        <v>401.7</v>
      </c>
      <c r="F51" s="42" t="s">
        <v>29</v>
      </c>
      <c r="G51" s="29" t="s">
        <v>13</v>
      </c>
      <c r="H51" s="31" t="s">
        <v>8</v>
      </c>
      <c r="I51" s="7"/>
      <c r="J51" s="12" t="s">
        <v>57</v>
      </c>
      <c r="K51" s="5"/>
      <c r="L51" s="6"/>
    </row>
    <row r="52" spans="2:12" s="3" customFormat="1" ht="15" customHeight="1" x14ac:dyDescent="0.15">
      <c r="B52" s="20">
        <f t="shared" si="0"/>
        <v>48</v>
      </c>
      <c r="C52" s="27" t="s">
        <v>41</v>
      </c>
      <c r="D52" s="25">
        <f t="shared" si="1"/>
        <v>0.10000000000002274</v>
      </c>
      <c r="E52" s="30">
        <v>401.8</v>
      </c>
      <c r="F52" s="11" t="s">
        <v>23</v>
      </c>
      <c r="G52" s="29" t="s">
        <v>28</v>
      </c>
      <c r="H52" s="31" t="s">
        <v>31</v>
      </c>
      <c r="I52" s="7"/>
      <c r="J52" s="12"/>
      <c r="K52" s="5"/>
      <c r="L52" s="6"/>
    </row>
    <row r="53" spans="2:12" s="3" customFormat="1" ht="15" customHeight="1" x14ac:dyDescent="0.4">
      <c r="B53" s="20">
        <f t="shared" si="0"/>
        <v>49</v>
      </c>
      <c r="C53" s="27" t="s">
        <v>43</v>
      </c>
      <c r="D53" s="25">
        <f t="shared" si="1"/>
        <v>9.9999999999965894E-2</v>
      </c>
      <c r="E53" s="30">
        <v>401.9</v>
      </c>
      <c r="F53" s="42" t="s">
        <v>30</v>
      </c>
      <c r="G53" s="29" t="s">
        <v>28</v>
      </c>
      <c r="H53" s="29" t="s">
        <v>9</v>
      </c>
      <c r="I53" s="7"/>
      <c r="J53" s="12" t="s">
        <v>42</v>
      </c>
      <c r="K53" s="5"/>
      <c r="L53" s="6"/>
    </row>
    <row r="54" spans="2:12" s="3" customFormat="1" ht="15" customHeight="1" x14ac:dyDescent="0.15">
      <c r="B54" s="20">
        <f t="shared" si="0"/>
        <v>50</v>
      </c>
      <c r="C54" s="27" t="s">
        <v>43</v>
      </c>
      <c r="D54" s="25">
        <f t="shared" si="1"/>
        <v>0.10000000000002274</v>
      </c>
      <c r="E54" s="83">
        <v>402</v>
      </c>
      <c r="F54" s="42" t="s">
        <v>32</v>
      </c>
      <c r="G54" s="29" t="s">
        <v>12</v>
      </c>
      <c r="H54" s="31" t="s">
        <v>8</v>
      </c>
      <c r="I54" s="7"/>
      <c r="J54" s="12"/>
      <c r="K54" s="5"/>
      <c r="L54" s="6"/>
    </row>
    <row r="55" spans="2:12" s="3" customFormat="1" ht="15" customHeight="1" x14ac:dyDescent="0.15">
      <c r="B55" s="20">
        <f t="shared" si="0"/>
        <v>51</v>
      </c>
      <c r="C55" s="27" t="s">
        <v>53</v>
      </c>
      <c r="D55" s="25">
        <f t="shared" si="1"/>
        <v>0.19999999999998863</v>
      </c>
      <c r="E55" s="30">
        <v>402.2</v>
      </c>
      <c r="F55" s="42" t="s">
        <v>30</v>
      </c>
      <c r="G55" s="29" t="s">
        <v>13</v>
      </c>
      <c r="H55" s="31" t="s">
        <v>7</v>
      </c>
      <c r="I55" s="7"/>
      <c r="J55" s="12" t="s">
        <v>45</v>
      </c>
      <c r="K55" s="5"/>
      <c r="L55" s="6"/>
    </row>
    <row r="56" spans="2:12" ht="25.5" customHeight="1" x14ac:dyDescent="0.4">
      <c r="B56" s="86">
        <f t="shared" si="0"/>
        <v>52</v>
      </c>
      <c r="C56" s="64" t="s">
        <v>46</v>
      </c>
      <c r="D56" s="85">
        <f t="shared" si="1"/>
        <v>0.10000000000002274</v>
      </c>
      <c r="E56" s="65">
        <v>402.3</v>
      </c>
      <c r="F56" s="66"/>
      <c r="G56" s="67"/>
      <c r="H56" s="67" t="s">
        <v>18</v>
      </c>
      <c r="I56" s="32" t="s">
        <v>47</v>
      </c>
      <c r="J56" s="33"/>
      <c r="K56" s="60">
        <v>0.75555555555555554</v>
      </c>
      <c r="L56" s="68" t="s">
        <v>120</v>
      </c>
    </row>
    <row r="57" spans="2:12" ht="18.75" x14ac:dyDescent="0.45">
      <c r="C57" s="17"/>
      <c r="E57" s="17"/>
      <c r="I57" s="8"/>
    </row>
    <row r="58" spans="2:12" ht="18.75" x14ac:dyDescent="0.15">
      <c r="C58" s="89" t="s">
        <v>113</v>
      </c>
      <c r="D58" s="2"/>
      <c r="E58" s="2"/>
      <c r="F58" s="2"/>
      <c r="G58" s="38"/>
      <c r="H58" s="2"/>
      <c r="I58" s="8"/>
    </row>
    <row r="59" spans="2:12" ht="18.75" x14ac:dyDescent="0.45">
      <c r="C59" s="17"/>
      <c r="E59" s="17"/>
      <c r="I59" s="8"/>
    </row>
    <row r="60" spans="2:12" ht="18.75" x14ac:dyDescent="0.45">
      <c r="C60" s="17"/>
      <c r="E60" s="17"/>
      <c r="I60" s="8"/>
    </row>
    <row r="61" spans="2:12" ht="18.75" x14ac:dyDescent="0.45">
      <c r="C61" s="17"/>
      <c r="E61" s="17"/>
      <c r="I61" s="8"/>
    </row>
    <row r="62" spans="2:12" ht="18.75" x14ac:dyDescent="0.45">
      <c r="C62" s="17"/>
      <c r="E62" s="17"/>
      <c r="I62" s="8"/>
    </row>
    <row r="63" spans="2:12" ht="23.1" customHeight="1" x14ac:dyDescent="0.45">
      <c r="C63" s="17"/>
      <c r="E63" s="17"/>
      <c r="I63" s="8"/>
    </row>
    <row r="64" spans="2:12" ht="23.1" customHeight="1" x14ac:dyDescent="0.45">
      <c r="C64" s="17"/>
      <c r="E64" s="17"/>
      <c r="I64" s="8"/>
    </row>
    <row r="65" ht="23.1" customHeight="1" x14ac:dyDescent="0.45"/>
  </sheetData>
  <mergeCells count="9">
    <mergeCell ref="I2:I3"/>
    <mergeCell ref="J2:J3"/>
    <mergeCell ref="K2:K3"/>
    <mergeCell ref="L2:L3"/>
    <mergeCell ref="B2:B3"/>
    <mergeCell ref="D2:E2"/>
    <mergeCell ref="H2:H3"/>
    <mergeCell ref="F2:F3"/>
    <mergeCell ref="G2:G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函館400km</vt:lpstr>
      <vt:lpstr>函館400km!Print_Area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悠太 中村</cp:lastModifiedBy>
  <cp:lastPrinted>2023-04-23T14:32:05Z</cp:lastPrinted>
  <dcterms:created xsi:type="dcterms:W3CDTF">2017-05-11T11:09:13Z</dcterms:created>
  <dcterms:modified xsi:type="dcterms:W3CDTF">2025-06-22T07:03:23Z</dcterms:modified>
  <cp:category/>
</cp:coreProperties>
</file>