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pjrs/Library/CloudStorage/Dropbox/Docs/Brevet/2024 Brevet/2024 BRM428北海道200㎞函館/"/>
    </mc:Choice>
  </mc:AlternateContent>
  <xr:revisionPtr revIDLastSave="0" documentId="13_ncr:1_{0B6A045A-3594-6143-B0C9-3863D7E572BF}" xr6:coauthVersionLast="47" xr6:coauthVersionMax="47" xr10:uidLastSave="{00000000-0000-0000-0000-000000000000}"/>
  <bookViews>
    <workbookView xWindow="0" yWindow="500" windowWidth="35840" windowHeight="22400" xr2:uid="{00000000-000D-0000-FFFF-FFFF00000000}"/>
  </bookViews>
  <sheets>
    <sheet name="BRM504函館200km" sheetId="1" r:id="rId1"/>
  </sheets>
  <externalReferences>
    <externalReference r:id="rId2"/>
  </externalReferences>
  <definedNames>
    <definedName name="■">[1]入力!#REF!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hidden="1">{"'06BRM325'!$A$4:$G$76"}</definedName>
    <definedName name="jjj" hidden="1">{"'06BRM325'!$A$4:$G$76"}</definedName>
    <definedName name="jjjj" hidden="1">{"'06BRM325'!$A$4:$G$76"}</definedName>
    <definedName name="_xlnm.Print_Area" localSheetId="0">BRM504函館200km!$A$1:$L$76</definedName>
    <definedName name="s">[1]入力!#REF!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0" i="1"/>
  <c r="D8" i="1" l="1"/>
  <c r="D7" i="1"/>
  <c r="D57" i="1" l="1"/>
  <c r="D29" i="1"/>
  <c r="D24" i="1" l="1"/>
  <c r="D23" i="1"/>
  <c r="D22" i="1"/>
  <c r="D20" i="1"/>
  <c r="D19" i="1"/>
  <c r="D11" i="1"/>
  <c r="D12" i="1"/>
  <c r="D13" i="1"/>
  <c r="D14" i="1"/>
  <c r="D15" i="1"/>
  <c r="D16" i="1"/>
  <c r="D17" i="1"/>
  <c r="D18" i="1"/>
  <c r="D21" i="1"/>
  <c r="D25" i="1"/>
  <c r="D26" i="1"/>
  <c r="D27" i="1"/>
  <c r="D28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8" i="1"/>
  <c r="D59" i="1"/>
  <c r="D60" i="1"/>
  <c r="D61" i="1"/>
  <c r="D62" i="1"/>
  <c r="D9" i="1"/>
  <c r="D5" i="1" l="1"/>
  <c r="D6" i="1"/>
  <c r="D10" i="1"/>
  <c r="B5" i="1" l="1"/>
  <c r="B6" i="1" s="1"/>
  <c r="B7" i="1" s="1"/>
  <c r="B8" i="1" s="1"/>
  <c r="B9" i="1" s="1"/>
  <c r="B10" i="1" s="1"/>
  <c r="B11" i="1" l="1"/>
  <c r="B12" i="1" s="1"/>
  <c r="B13" i="1" s="1"/>
  <c r="B14" i="1" s="1"/>
  <c r="B15" i="1" s="1"/>
  <c r="B16" i="1" s="1"/>
  <c r="B17" i="1" s="1"/>
  <c r="B18" i="1" l="1"/>
  <c r="B19" i="1" s="1"/>
  <c r="B20" i="1" s="1"/>
  <c r="B21" i="1" s="1"/>
  <c r="B22" i="1" l="1"/>
  <c r="B23" i="1" s="1"/>
  <c r="B24" i="1" s="1"/>
  <c r="B25" i="1" s="1"/>
  <c r="B26" i="1" s="1"/>
  <c r="B27" i="1" s="1"/>
  <c r="B28" i="1" s="1"/>
  <c r="B29" i="1" s="1"/>
  <c r="B30" i="1" s="1"/>
  <c r="B31" i="1" s="1"/>
  <c r="B32" i="1" l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</calcChain>
</file>

<file path=xl/sharedStrings.xml><?xml version="1.0" encoding="utf-8"?>
<sst xmlns="http://schemas.openxmlformats.org/spreadsheetml/2006/main" count="301" uniqueCount="137">
  <si>
    <t xml:space="preserve"> </t>
    <phoneticPr fontId="3"/>
  </si>
  <si>
    <t>No.</t>
    <phoneticPr fontId="4"/>
  </si>
  <si>
    <t>交差</t>
    <rPh sb="0" eb="2">
      <t>コウサ</t>
    </rPh>
    <phoneticPr fontId="4"/>
  </si>
  <si>
    <t>信号</t>
    <rPh sb="0" eb="2">
      <t>シンゴウ</t>
    </rPh>
    <phoneticPr fontId="4"/>
  </si>
  <si>
    <t>進路</t>
    <rPh sb="0" eb="2">
      <t>シンロ</t>
    </rPh>
    <phoneticPr fontId="4"/>
  </si>
  <si>
    <t>道標(青看板)の方向</t>
    <phoneticPr fontId="3"/>
  </si>
  <si>
    <t>ランドマーク・備考</t>
    <rPh sb="7" eb="9">
      <t>ビコウ</t>
    </rPh>
    <phoneticPr fontId="4"/>
  </si>
  <si>
    <t>左折</t>
    <rPh sb="0" eb="2">
      <t>サセツ</t>
    </rPh>
    <phoneticPr fontId="3"/>
  </si>
  <si>
    <t>右折</t>
    <rPh sb="0" eb="2">
      <t>ウセツ</t>
    </rPh>
    <phoneticPr fontId="3"/>
  </si>
  <si>
    <t>直進</t>
    <rPh sb="0" eb="2">
      <t>チョクシン</t>
    </rPh>
    <phoneticPr fontId="3"/>
  </si>
  <si>
    <t>区間</t>
    <rPh sb="0" eb="2">
      <t>クカン</t>
    </rPh>
    <phoneticPr fontId="4"/>
  </si>
  <si>
    <t>積算</t>
    <rPh sb="0" eb="2">
      <t>セキサン</t>
    </rPh>
    <phoneticPr fontId="4"/>
  </si>
  <si>
    <t>×</t>
    <phoneticPr fontId="3"/>
  </si>
  <si>
    <t>〇</t>
    <phoneticPr fontId="3"/>
  </si>
  <si>
    <t>┬</t>
    <phoneticPr fontId="3"/>
  </si>
  <si>
    <t>┼</t>
    <phoneticPr fontId="3"/>
  </si>
  <si>
    <t xml:space="preserve"> (R = 国道 ・ r =道道)</t>
    <phoneticPr fontId="4"/>
  </si>
  <si>
    <t xml:space="preserve">地点までの道路番号      </t>
    <rPh sb="0" eb="2">
      <t>チテン</t>
    </rPh>
    <rPh sb="5" eb="7">
      <t>ドウロ</t>
    </rPh>
    <rPh sb="7" eb="9">
      <t>バンゴウ</t>
    </rPh>
    <phoneticPr fontId="4"/>
  </si>
  <si>
    <t>地点までの</t>
    <rPh sb="0" eb="2">
      <t>チテン</t>
    </rPh>
    <phoneticPr fontId="3"/>
  </si>
  <si>
    <t>左側</t>
    <rPh sb="0" eb="2">
      <t>ヒダリガワ</t>
    </rPh>
    <phoneticPr fontId="3"/>
  </si>
  <si>
    <t>┬</t>
    <phoneticPr fontId="3"/>
  </si>
  <si>
    <t>〇</t>
    <phoneticPr fontId="3"/>
  </si>
  <si>
    <t>〇</t>
    <phoneticPr fontId="3"/>
  </si>
  <si>
    <t>open</t>
    <phoneticPr fontId="3"/>
  </si>
  <si>
    <t>close</t>
    <phoneticPr fontId="3"/>
  </si>
  <si>
    <t>左折</t>
  </si>
  <si>
    <t>右折</t>
  </si>
  <si>
    <t>┤</t>
    <phoneticPr fontId="3"/>
  </si>
  <si>
    <t>├</t>
    <phoneticPr fontId="3"/>
  </si>
  <si>
    <t>町道</t>
    <rPh sb="0" eb="2">
      <t>チョウドウ</t>
    </rPh>
    <phoneticPr fontId="3"/>
  </si>
  <si>
    <t>×</t>
    <phoneticPr fontId="3"/>
  </si>
  <si>
    <t>左側</t>
    <rPh sb="0" eb="2">
      <t>ヒダリガワ</t>
    </rPh>
    <phoneticPr fontId="3"/>
  </si>
  <si>
    <t>直進</t>
    <phoneticPr fontId="3"/>
  </si>
  <si>
    <t>〇</t>
    <phoneticPr fontId="3"/>
  </si>
  <si>
    <t>×</t>
    <phoneticPr fontId="3"/>
  </si>
  <si>
    <t>〇</t>
    <phoneticPr fontId="3"/>
  </si>
  <si>
    <t>├</t>
    <phoneticPr fontId="3"/>
  </si>
  <si>
    <t>〇</t>
    <phoneticPr fontId="3"/>
  </si>
  <si>
    <t>正面</t>
    <rPh sb="0" eb="2">
      <t>ショウメン</t>
    </rPh>
    <phoneticPr fontId="3"/>
  </si>
  <si>
    <t>┬</t>
    <phoneticPr fontId="3"/>
  </si>
  <si>
    <t>┼</t>
    <phoneticPr fontId="3"/>
  </si>
  <si>
    <t>左折</t>
    <phoneticPr fontId="3"/>
  </si>
  <si>
    <t>┼</t>
    <phoneticPr fontId="3"/>
  </si>
  <si>
    <t>┼</t>
    <phoneticPr fontId="3"/>
  </si>
  <si>
    <t>┼</t>
    <phoneticPr fontId="3"/>
  </si>
  <si>
    <t>PC2ローソン 森町富士見店</t>
    <rPh sb="7" eb="9">
      <t>ウリュウ</t>
    </rPh>
    <rPh sb="9" eb="11">
      <t>オイワケ</t>
    </rPh>
    <rPh sb="11" eb="12">
      <t>ミセ</t>
    </rPh>
    <phoneticPr fontId="3"/>
  </si>
  <si>
    <t>PC3セブン-イレブン 七飯大沼店</t>
    <rPh sb="10" eb="12">
      <t>スナガワ</t>
    </rPh>
    <rPh sb="12" eb="14">
      <t>ヨシノ</t>
    </rPh>
    <rPh sb="14" eb="15">
      <t>ミセ</t>
    </rPh>
    <phoneticPr fontId="3"/>
  </si>
  <si>
    <t>PC1セブンイレブン 渡島恵山店</t>
    <rPh sb="11" eb="13">
      <t>ビバイ</t>
    </rPh>
    <rPh sb="13" eb="14">
      <t>ニシ</t>
    </rPh>
    <rPh sb="15" eb="16">
      <t>ジョウミセ</t>
    </rPh>
    <phoneticPr fontId="3"/>
  </si>
  <si>
    <t>START 元町公園前</t>
    <rPh sb="6" eb="10">
      <t>モトマチ</t>
    </rPh>
    <phoneticPr fontId="3"/>
  </si>
  <si>
    <t>右折</t>
    <rPh sb="0" eb="1">
      <t>ミギ</t>
    </rPh>
    <phoneticPr fontId="3"/>
  </si>
  <si>
    <t>右前方</t>
    <phoneticPr fontId="3"/>
  </si>
  <si>
    <t>左側</t>
    <rPh sb="0" eb="1">
      <t>ヒダリ</t>
    </rPh>
    <rPh sb="1" eb="2">
      <t>ミギガワ</t>
    </rPh>
    <phoneticPr fontId="3"/>
  </si>
  <si>
    <t>r43</t>
    <phoneticPr fontId="3"/>
  </si>
  <si>
    <t>R5</t>
    <phoneticPr fontId="3"/>
  </si>
  <si>
    <t>松前</t>
    <rPh sb="0" eb="2">
      <t>マツマエ</t>
    </rPh>
    <phoneticPr fontId="3"/>
  </si>
  <si>
    <t>松前／木古内</t>
    <rPh sb="0" eb="1">
      <t>マツマエ</t>
    </rPh>
    <rPh sb="3" eb="6">
      <t>キコナイ</t>
    </rPh>
    <phoneticPr fontId="3"/>
  </si>
  <si>
    <t>運動公園</t>
    <rPh sb="0" eb="4">
      <t>ウンドウ</t>
    </rPh>
    <phoneticPr fontId="3"/>
  </si>
  <si>
    <t>通過チェック トラピスト修道院売店</t>
    <rPh sb="12" eb="15">
      <t>シュウドウ</t>
    </rPh>
    <phoneticPr fontId="3"/>
  </si>
  <si>
    <t>トラプスト修道院入口</t>
    <rPh sb="5" eb="8">
      <t>シュウドウ</t>
    </rPh>
    <rPh sb="8" eb="9">
      <t>イリグチ</t>
    </rPh>
    <phoneticPr fontId="3"/>
  </si>
  <si>
    <t>指定のランドマークと自転車の写真を撮影。r228に戻る</t>
    <rPh sb="25" eb="26">
      <t>モドル</t>
    </rPh>
    <phoneticPr fontId="3"/>
  </si>
  <si>
    <t>注意！踏切あり、修道院まで登る</t>
  </si>
  <si>
    <t>注意！曲がる前に踏切あり</t>
  </si>
  <si>
    <t>信号は横断歩道</t>
  </si>
  <si>
    <t>信号は横断歩道　この後r288函館方面</t>
  </si>
  <si>
    <t>港町ふ頭こ線橋を渡る</t>
  </si>
  <si>
    <t>右前方</t>
  </si>
  <si>
    <t>ともえ大橋を渡る</t>
  </si>
  <si>
    <t>海峡通</t>
  </si>
  <si>
    <t>電車道を渡って、八幡坂を登る</t>
  </si>
  <si>
    <t>市道・八幡坂</t>
  </si>
  <si>
    <t>基坂を降る</t>
  </si>
  <si>
    <t>基坂を登る</t>
  </si>
  <si>
    <t>市道・基坂</t>
  </si>
  <si>
    <t>GOAL 元町公園前</t>
  </si>
  <si>
    <t>r278に復帰直進</t>
  </si>
  <si>
    <t>ルート復帰直進</t>
  </si>
  <si>
    <t>恵山・空港</t>
  </si>
  <si>
    <t>湯の川温泉・函館空港</t>
  </si>
  <si>
    <t>森・川汲</t>
  </si>
  <si>
    <t>R278</t>
  </si>
  <si>
    <t>森・鹿部</t>
  </si>
  <si>
    <t>R278・r3980</t>
  </si>
  <si>
    <t>長万部・森</t>
  </si>
  <si>
    <t>町道・森砂原線1028号線</t>
  </si>
  <si>
    <t>直進</t>
  </si>
  <si>
    <t>注意！踏切</t>
  </si>
  <si>
    <t>r1028・大通</t>
  </si>
  <si>
    <t>砂利道</t>
  </si>
  <si>
    <t>R5に入る、函館方面</t>
  </si>
  <si>
    <t>右側</t>
  </si>
  <si>
    <t>町道</t>
  </si>
  <si>
    <t>森町立鷲ノ木小学校</t>
  </si>
  <si>
    <t>グリンピア大沼</t>
  </si>
  <si>
    <t>函館・七飯</t>
  </si>
  <si>
    <t>鹿部・大沼公園</t>
  </si>
  <si>
    <t>鹿部・大沼公園駅</t>
  </si>
  <si>
    <t>函館・鹿部</t>
  </si>
  <si>
    <t>r43・r338</t>
  </si>
  <si>
    <t>函館・新函館北斗駅</t>
  </si>
  <si>
    <t>北斗・フェリー</t>
  </si>
  <si>
    <t>フェリー</t>
  </si>
  <si>
    <t>R227横断</t>
  </si>
  <si>
    <t>運動公園</t>
  </si>
  <si>
    <t>押上・大工川</t>
  </si>
  <si>
    <t>函館山に向かう</t>
  </si>
  <si>
    <t>市道・弁天末広通り</t>
  </si>
  <si>
    <t>Y</t>
  </si>
  <si>
    <t>I</t>
  </si>
  <si>
    <t>右側にカーブミラー</t>
  </si>
  <si>
    <t>青柳坂を下る</t>
  </si>
  <si>
    <t>左側に「ここからセンターライン凸凹あり」という標識</t>
  </si>
  <si>
    <t>右前に渡島清川簡易郵便局</t>
  </si>
  <si>
    <t>左側と右側にカーブミラー</t>
  </si>
  <si>
    <t>右側にローソン 北斗谷好店</t>
  </si>
  <si>
    <t>右側にはセブン-イレブン 北斗七重浜臨港通店</t>
  </si>
  <si>
    <t>前方に「California Baby」</t>
  </si>
  <si>
    <t>R5</t>
  </si>
  <si>
    <t>市道</t>
  </si>
  <si>
    <t>R228</t>
  </si>
  <si>
    <t>市道・旭森通り</t>
  </si>
  <si>
    <t>R278・漁火通り</t>
  </si>
  <si>
    <t>2024年 4/28(日) 7:00スタート</t>
  </si>
  <si>
    <t>ver.1.00</t>
  </si>
  <si>
    <t>2024 Audax Japan BRM428北海道200km函館</t>
  </si>
  <si>
    <t>市道・大森浜通り</t>
  </si>
  <si>
    <t>電車道を渡るところ</t>
  </si>
  <si>
    <t>左前「ちゃっぷ林館」の看板</t>
    <phoneticPr fontId="3"/>
  </si>
  <si>
    <t>r43・大沼公園鹿部線</t>
    <phoneticPr fontId="3"/>
  </si>
  <si>
    <t>r96・上磯峠下線</t>
    <phoneticPr fontId="3"/>
  </si>
  <si>
    <t>市道・南渡島広域農道</t>
    <phoneticPr fontId="3"/>
  </si>
  <si>
    <t>市道・函館湾臨港道</t>
    <phoneticPr fontId="3"/>
  </si>
  <si>
    <t>左側にセイコーマート 大野店</t>
    <phoneticPr fontId="3"/>
  </si>
  <si>
    <t>町道・駒ヶ岳14号線</t>
    <phoneticPr fontId="3"/>
  </si>
  <si>
    <t>町道・尾白内町15号線</t>
    <phoneticPr fontId="3"/>
  </si>
  <si>
    <t>町道・砂原西3号線</t>
    <phoneticPr fontId="3"/>
  </si>
  <si>
    <t>No.10とNo.11の間にはトンネルたくさんあり</t>
    <phoneticPr fontId="3"/>
  </si>
  <si>
    <t>日出04:36 日没18:32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</si>
</sst>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_ "/>
    <numFmt numFmtId="165" formatCode="0.0_);[Red]\(0.0\)"/>
    <numFmt numFmtId="166" formatCode="hh:mm"/>
    <numFmt numFmtId="167" formatCode="0.0"/>
  </numFmts>
  <fonts count="22">
    <font>
      <sz val="11"/>
      <color theme="1"/>
      <name val="游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MS PGothic"/>
      <family val="2"/>
      <charset val="128"/>
    </font>
    <font>
      <sz val="14"/>
      <name val="MS PGothic"/>
      <family val="2"/>
      <charset val="128"/>
    </font>
    <font>
      <sz val="12"/>
      <name val="MS PGothic"/>
      <family val="2"/>
      <charset val="128"/>
    </font>
    <font>
      <sz val="11"/>
      <name val="MS PGothic"/>
      <family val="2"/>
      <charset val="128"/>
    </font>
    <font>
      <sz val="9"/>
      <name val="MS PGothic"/>
      <family val="2"/>
      <charset val="128"/>
    </font>
    <font>
      <u/>
      <sz val="9"/>
      <name val="MS PGothic"/>
      <family val="2"/>
      <charset val="128"/>
    </font>
    <font>
      <sz val="9"/>
      <color rgb="FFFF0000"/>
      <name val="MS PGothic"/>
      <family val="2"/>
      <charset val="128"/>
    </font>
    <font>
      <sz val="8"/>
      <name val="MS PGothic"/>
      <family val="2"/>
      <charset val="128"/>
    </font>
    <font>
      <sz val="11"/>
      <color theme="1"/>
      <name val="MS PGothic"/>
      <family val="2"/>
      <charset val="128"/>
    </font>
    <font>
      <b/>
      <sz val="10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indexed="8"/>
      <name val="MS PGothic"/>
      <family val="2"/>
      <charset val="128"/>
    </font>
    <font>
      <sz val="10"/>
      <color indexed="62"/>
      <name val="MS PGothic"/>
      <family val="2"/>
      <charset val="128"/>
    </font>
    <font>
      <sz val="16"/>
      <name val="MS PGothic"/>
      <family val="2"/>
      <charset val="128"/>
    </font>
    <font>
      <sz val="11"/>
      <color indexed="8"/>
      <name val="MS P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7" fillId="0" borderId="1" xfId="3" applyFont="1" applyBorder="1" applyAlignment="1">
      <alignment vertical="center" shrinkToFit="1"/>
    </xf>
    <xf numFmtId="0" fontId="7" fillId="4" borderId="1" xfId="3" applyFont="1" applyFill="1" applyBorder="1" applyAlignment="1">
      <alignment vertical="center" shrinkToFit="1"/>
    </xf>
    <xf numFmtId="0" fontId="7" fillId="3" borderId="1" xfId="3" applyFont="1" applyFill="1" applyBorder="1" applyAlignment="1">
      <alignment vertical="center" shrinkToFit="1"/>
    </xf>
    <xf numFmtId="0" fontId="7" fillId="5" borderId="1" xfId="3" applyFont="1" applyFill="1" applyBorder="1" applyAlignment="1">
      <alignment vertical="center" shrinkToFit="1"/>
    </xf>
    <xf numFmtId="0" fontId="7" fillId="0" borderId="1" xfId="3" applyFont="1" applyBorder="1">
      <alignment vertical="center"/>
    </xf>
    <xf numFmtId="0" fontId="8" fillId="0" borderId="0" xfId="3" applyFont="1">
      <alignment vertical="center"/>
    </xf>
    <xf numFmtId="0" fontId="9" fillId="0" borderId="0" xfId="3" applyFont="1">
      <alignment vertical="center"/>
    </xf>
    <xf numFmtId="0" fontId="10" fillId="0" borderId="0" xfId="3" applyFont="1">
      <alignment vertical="center"/>
    </xf>
    <xf numFmtId="0" fontId="8" fillId="0" borderId="0" xfId="3" applyFont="1" applyAlignment="1">
      <alignment horizontal="center"/>
    </xf>
    <xf numFmtId="0" fontId="7" fillId="0" borderId="0" xfId="3" applyFont="1">
      <alignment vertical="center"/>
    </xf>
    <xf numFmtId="0" fontId="11" fillId="0" borderId="0" xfId="3" applyFont="1">
      <alignment vertical="center"/>
    </xf>
    <xf numFmtId="0" fontId="12" fillId="0" borderId="0" xfId="1" applyFont="1" applyAlignment="1" applyProtection="1"/>
    <xf numFmtId="14" fontId="13" fillId="0" borderId="0" xfId="3" applyNumberFormat="1" applyFont="1" applyAlignment="1">
      <alignment horizontal="right"/>
    </xf>
    <xf numFmtId="0" fontId="14" fillId="3" borderId="4" xfId="3" applyFont="1" applyFill="1" applyBorder="1" applyAlignment="1">
      <alignment horizontal="left" vertical="center" wrapText="1"/>
    </xf>
    <xf numFmtId="0" fontId="14" fillId="3" borderId="3" xfId="3" applyFont="1" applyFill="1" applyBorder="1" applyAlignment="1">
      <alignment vertical="center" wrapText="1"/>
    </xf>
    <xf numFmtId="164" fontId="11" fillId="0" borderId="2" xfId="3" applyNumberFormat="1" applyFont="1" applyBorder="1" applyAlignment="1">
      <alignment horizontal="center" vertical="center" wrapText="1"/>
    </xf>
    <xf numFmtId="164" fontId="11" fillId="0" borderId="27" xfId="3" applyNumberFormat="1" applyFont="1" applyBorder="1" applyAlignment="1">
      <alignment horizontal="center" vertical="center" wrapText="1"/>
    </xf>
    <xf numFmtId="0" fontId="7" fillId="2" borderId="8" xfId="3" applyFont="1" applyFill="1" applyBorder="1" applyAlignment="1">
      <alignment vertical="center" shrinkToFit="1"/>
    </xf>
    <xf numFmtId="0" fontId="10" fillId="2" borderId="7" xfId="3" applyFont="1" applyFill="1" applyBorder="1" applyAlignment="1">
      <alignment vertical="center" shrinkToFit="1"/>
    </xf>
    <xf numFmtId="165" fontId="7" fillId="2" borderId="7" xfId="3" applyNumberFormat="1" applyFont="1" applyFill="1" applyBorder="1" applyAlignment="1">
      <alignment vertical="center" shrinkToFit="1"/>
    </xf>
    <xf numFmtId="167" fontId="15" fillId="4" borderId="1" xfId="4" applyNumberFormat="1" applyFont="1" applyFill="1" applyBorder="1">
      <alignment vertical="center"/>
    </xf>
    <xf numFmtId="0" fontId="10" fillId="2" borderId="7" xfId="3" applyFont="1" applyFill="1" applyBorder="1" applyAlignment="1">
      <alignment horizontal="left" vertical="center"/>
    </xf>
    <xf numFmtId="0" fontId="10" fillId="2" borderId="7" xfId="3" applyFont="1" applyFill="1" applyBorder="1" applyAlignment="1">
      <alignment horizontal="center" vertical="center"/>
    </xf>
    <xf numFmtId="0" fontId="15" fillId="4" borderId="28" xfId="4" applyFont="1" applyFill="1" applyBorder="1">
      <alignment vertical="center"/>
    </xf>
    <xf numFmtId="0" fontId="16" fillId="2" borderId="9" xfId="3" applyFont="1" applyFill="1" applyBorder="1" applyAlignment="1">
      <alignment horizontal="left" vertical="center"/>
    </xf>
    <xf numFmtId="0" fontId="7" fillId="2" borderId="10" xfId="3" applyFont="1" applyFill="1" applyBorder="1" applyAlignment="1">
      <alignment vertical="center" wrapText="1"/>
    </xf>
    <xf numFmtId="166" fontId="7" fillId="2" borderId="7" xfId="3" applyNumberFormat="1" applyFont="1" applyFill="1" applyBorder="1">
      <alignment vertical="center"/>
    </xf>
    <xf numFmtId="166" fontId="7" fillId="2" borderId="5" xfId="3" applyNumberFormat="1" applyFont="1" applyFill="1" applyBorder="1">
      <alignment vertical="center"/>
    </xf>
    <xf numFmtId="0" fontId="7" fillId="0" borderId="11" xfId="3" applyFont="1" applyBorder="1" applyAlignment="1">
      <alignment vertical="center" shrinkToFit="1"/>
    </xf>
    <xf numFmtId="165" fontId="7" fillId="3" borderId="1" xfId="3" applyNumberFormat="1" applyFont="1" applyFill="1" applyBorder="1" applyAlignment="1">
      <alignment vertical="center" shrinkToFit="1"/>
    </xf>
    <xf numFmtId="164" fontId="15" fillId="0" borderId="1" xfId="4" applyNumberFormat="1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13" xfId="3" applyFont="1" applyBorder="1" applyAlignment="1">
      <alignment vertical="center" wrapText="1"/>
    </xf>
    <xf numFmtId="166" fontId="7" fillId="0" borderId="1" xfId="3" applyNumberFormat="1" applyFont="1" applyBorder="1">
      <alignment vertical="center"/>
    </xf>
    <xf numFmtId="166" fontId="7" fillId="0" borderId="6" xfId="3" applyNumberFormat="1" applyFont="1" applyBorder="1">
      <alignment vertical="center"/>
    </xf>
    <xf numFmtId="0" fontId="18" fillId="0" borderId="13" xfId="3" applyFont="1" applyBorder="1" applyAlignment="1">
      <alignment vertical="center" wrapText="1"/>
    </xf>
    <xf numFmtId="0" fontId="19" fillId="0" borderId="1" xfId="3" applyFont="1" applyBorder="1" applyAlignment="1">
      <alignment horizontal="center" vertical="center"/>
    </xf>
    <xf numFmtId="0" fontId="7" fillId="4" borderId="11" xfId="3" applyFont="1" applyFill="1" applyBorder="1" applyAlignment="1">
      <alignment vertical="center" shrinkToFit="1"/>
    </xf>
    <xf numFmtId="165" fontId="7" fillId="4" borderId="1" xfId="3" applyNumberFormat="1" applyFont="1" applyFill="1" applyBorder="1" applyAlignment="1">
      <alignment vertical="center" shrinkToFit="1"/>
    </xf>
    <xf numFmtId="164" fontId="15" fillId="4" borderId="1" xfId="4" applyNumberFormat="1" applyFont="1" applyFill="1" applyBorder="1">
      <alignment vertical="center"/>
    </xf>
    <xf numFmtId="0" fontId="7" fillId="4" borderId="1" xfId="3" applyFont="1" applyFill="1" applyBorder="1" applyAlignment="1">
      <alignment horizontal="center" vertical="center"/>
    </xf>
    <xf numFmtId="0" fontId="17" fillId="4" borderId="1" xfId="4" applyFont="1" applyFill="1" applyBorder="1" applyAlignment="1">
      <alignment horizontal="center" vertical="center"/>
    </xf>
    <xf numFmtId="0" fontId="16" fillId="4" borderId="12" xfId="3" applyFont="1" applyFill="1" applyBorder="1" applyAlignment="1">
      <alignment horizontal="left" vertical="center"/>
    </xf>
    <xf numFmtId="0" fontId="16" fillId="4" borderId="13" xfId="3" applyFont="1" applyFill="1" applyBorder="1" applyAlignment="1">
      <alignment vertical="center" wrapText="1"/>
    </xf>
    <xf numFmtId="166" fontId="7" fillId="4" borderId="1" xfId="3" applyNumberFormat="1" applyFont="1" applyFill="1" applyBorder="1">
      <alignment vertical="center"/>
    </xf>
    <xf numFmtId="166" fontId="7" fillId="4" borderId="6" xfId="3" applyNumberFormat="1" applyFont="1" applyFill="1" applyBorder="1">
      <alignment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13" xfId="3" applyFont="1" applyFill="1" applyBorder="1" applyAlignment="1">
      <alignment vertical="center" wrapText="1"/>
    </xf>
    <xf numFmtId="166" fontId="7" fillId="3" borderId="1" xfId="3" applyNumberFormat="1" applyFont="1" applyFill="1" applyBorder="1">
      <alignment vertical="center"/>
    </xf>
    <xf numFmtId="166" fontId="7" fillId="3" borderId="6" xfId="3" applyNumberFormat="1" applyFont="1" applyFill="1" applyBorder="1">
      <alignment vertical="center"/>
    </xf>
    <xf numFmtId="0" fontId="20" fillId="0" borderId="0" xfId="3" applyFont="1">
      <alignment vertical="center"/>
    </xf>
    <xf numFmtId="0" fontId="17" fillId="3" borderId="13" xfId="3" applyFont="1" applyFill="1" applyBorder="1" applyAlignment="1">
      <alignment vertical="center" wrapText="1"/>
    </xf>
    <xf numFmtId="20" fontId="7" fillId="0" borderId="6" xfId="3" applyNumberFormat="1" applyFont="1" applyBorder="1" applyAlignment="1">
      <alignment vertical="center" wrapText="1"/>
    </xf>
    <xf numFmtId="0" fontId="18" fillId="0" borderId="13" xfId="3" applyFont="1" applyBorder="1" applyAlignment="1">
      <alignment horizontal="left" vertical="center" wrapText="1"/>
    </xf>
    <xf numFmtId="0" fontId="16" fillId="4" borderId="12" xfId="3" applyFont="1" applyFill="1" applyBorder="1" applyAlignment="1">
      <alignment vertical="center" shrinkToFit="1"/>
    </xf>
    <xf numFmtId="165" fontId="7" fillId="0" borderId="1" xfId="3" applyNumberFormat="1" applyFont="1" applyBorder="1" applyAlignment="1">
      <alignment vertical="center" shrinkToFit="1"/>
    </xf>
    <xf numFmtId="0" fontId="17" fillId="0" borderId="13" xfId="3" applyFont="1" applyBorder="1" applyAlignment="1">
      <alignment vertical="center" wrapText="1"/>
    </xf>
    <xf numFmtId="0" fontId="7" fillId="5" borderId="11" xfId="3" applyFont="1" applyFill="1" applyBorder="1" applyAlignment="1">
      <alignment vertical="center" shrinkToFit="1"/>
    </xf>
    <xf numFmtId="165" fontId="7" fillId="5" borderId="1" xfId="3" applyNumberFormat="1" applyFont="1" applyFill="1" applyBorder="1" applyAlignment="1">
      <alignment vertical="center" shrinkToFit="1"/>
    </xf>
    <xf numFmtId="164" fontId="15" fillId="5" borderId="1" xfId="4" applyNumberFormat="1" applyFont="1" applyFill="1" applyBorder="1">
      <alignment vertical="center"/>
    </xf>
    <xf numFmtId="0" fontId="7" fillId="5" borderId="1" xfId="3" applyFont="1" applyFill="1" applyBorder="1" applyAlignment="1">
      <alignment horizontal="center" vertical="center"/>
    </xf>
    <xf numFmtId="0" fontId="17" fillId="5" borderId="1" xfId="4" applyFont="1" applyFill="1" applyBorder="1" applyAlignment="1">
      <alignment horizontal="center" vertical="center"/>
    </xf>
    <xf numFmtId="0" fontId="16" fillId="5" borderId="12" xfId="3" applyFont="1" applyFill="1" applyBorder="1" applyAlignment="1">
      <alignment vertical="center" shrinkToFit="1"/>
    </xf>
    <xf numFmtId="0" fontId="16" fillId="5" borderId="13" xfId="3" applyFont="1" applyFill="1" applyBorder="1" applyAlignment="1">
      <alignment vertical="center" wrapText="1"/>
    </xf>
    <xf numFmtId="166" fontId="7" fillId="5" borderId="1" xfId="3" applyNumberFormat="1" applyFont="1" applyFill="1" applyBorder="1">
      <alignment vertical="center"/>
    </xf>
    <xf numFmtId="166" fontId="7" fillId="5" borderId="6" xfId="3" applyNumberFormat="1" applyFont="1" applyFill="1" applyBorder="1">
      <alignment vertical="center"/>
    </xf>
    <xf numFmtId="165" fontId="21" fillId="3" borderId="1" xfId="3" applyNumberFormat="1" applyFont="1" applyFill="1" applyBorder="1" applyAlignment="1">
      <alignment vertical="center" shrinkToFit="1"/>
    </xf>
    <xf numFmtId="0" fontId="7" fillId="0" borderId="1" xfId="3" applyFont="1" applyBorder="1" applyAlignment="1">
      <alignment horizontal="center"/>
    </xf>
    <xf numFmtId="0" fontId="7" fillId="2" borderId="1" xfId="3" applyFont="1" applyFill="1" applyBorder="1">
      <alignment vertical="center"/>
    </xf>
    <xf numFmtId="165" fontId="21" fillId="2" borderId="1" xfId="3" applyNumberFormat="1" applyFont="1" applyFill="1" applyBorder="1" applyAlignment="1">
      <alignment vertical="center" shrinkToFit="1"/>
    </xf>
    <xf numFmtId="0" fontId="7" fillId="2" borderId="1" xfId="3" applyFont="1" applyFill="1" applyBorder="1" applyAlignment="1">
      <alignment horizontal="center" vertical="center"/>
    </xf>
    <xf numFmtId="0" fontId="16" fillId="2" borderId="12" xfId="3" applyFont="1" applyFill="1" applyBorder="1" applyAlignment="1">
      <alignment horizontal="left" vertical="center" wrapText="1"/>
    </xf>
    <xf numFmtId="0" fontId="16" fillId="2" borderId="13" xfId="3" applyFont="1" applyFill="1" applyBorder="1" applyAlignment="1">
      <alignment vertical="center" wrapText="1"/>
    </xf>
    <xf numFmtId="166" fontId="7" fillId="2" borderId="1" xfId="3" applyNumberFormat="1" applyFont="1" applyFill="1" applyBorder="1">
      <alignment vertical="center"/>
    </xf>
    <xf numFmtId="166" fontId="7" fillId="2" borderId="6" xfId="3" applyNumberFormat="1" applyFont="1" applyFill="1" applyBorder="1">
      <alignment vertical="center"/>
    </xf>
    <xf numFmtId="0" fontId="10" fillId="0" borderId="0" xfId="3" applyFont="1" applyAlignment="1">
      <alignment horizontal="center"/>
    </xf>
    <xf numFmtId="164" fontId="11" fillId="0" borderId="4" xfId="3" applyNumberFormat="1" applyFont="1" applyBorder="1" applyAlignment="1">
      <alignment horizontal="center" vertical="center" wrapText="1"/>
    </xf>
    <xf numFmtId="164" fontId="11" fillId="0" borderId="3" xfId="3" applyNumberFormat="1" applyFont="1" applyBorder="1" applyAlignment="1">
      <alignment horizontal="center" vertical="center" wrapText="1"/>
    </xf>
    <xf numFmtId="164" fontId="11" fillId="0" borderId="21" xfId="3" applyNumberFormat="1" applyFont="1" applyBorder="1" applyAlignment="1">
      <alignment horizontal="center" vertical="center" wrapText="1"/>
    </xf>
    <xf numFmtId="164" fontId="11" fillId="0" borderId="22" xfId="3" applyNumberFormat="1" applyFont="1" applyBorder="1" applyAlignment="1">
      <alignment horizontal="center" vertical="center" wrapText="1"/>
    </xf>
    <xf numFmtId="0" fontId="11" fillId="0" borderId="25" xfId="3" applyFont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 wrapText="1"/>
    </xf>
    <xf numFmtId="0" fontId="11" fillId="0" borderId="24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164" fontId="11" fillId="0" borderId="16" xfId="3" applyNumberFormat="1" applyFont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20" xfId="3" applyFont="1" applyBorder="1" applyAlignment="1">
      <alignment horizontal="center" vertical="center" wrapText="1"/>
    </xf>
  </cellXfs>
  <cellStyles count="5">
    <cellStyle name="Hyperlink" xfId="1" builtinId="8"/>
    <cellStyle name="Normal" xfId="0" builtinId="0"/>
    <cellStyle name="標準 2" xfId="2" xr:uid="{00000000-0005-0000-0000-000002000000}"/>
    <cellStyle name="標準 3" xfId="4" xr:uid="{00000000-0005-0000-0000-000003000000}"/>
    <cellStyle name="標準_パラダイスウィーク201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99786</xdr:colOff>
      <xdr:row>62</xdr:row>
      <xdr:rowOff>72571</xdr:rowOff>
    </xdr:from>
    <xdr:to>
      <xdr:col>5</xdr:col>
      <xdr:colOff>430124</xdr:colOff>
      <xdr:row>75</xdr:row>
      <xdr:rowOff>154213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8E0C78-1573-9460-62C0-9AB32FF010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21" t="6626" r="6024" b="6325"/>
        <a:stretch/>
      </xdr:blipFill>
      <xdr:spPr>
        <a:xfrm>
          <a:off x="154215" y="11974285"/>
          <a:ext cx="2861266" cy="2803071"/>
        </a:xfrm>
        <a:prstGeom prst="rect">
          <a:avLst/>
        </a:prstGeom>
      </xdr:spPr>
    </xdr:pic>
    <xdr:clientData/>
  </xdr:twoCellAnchor>
  <xdr:twoCellAnchor>
    <xdr:from>
      <xdr:col>6</xdr:col>
      <xdr:colOff>127001</xdr:colOff>
      <xdr:row>68</xdr:row>
      <xdr:rowOff>145144</xdr:rowOff>
    </xdr:from>
    <xdr:to>
      <xdr:col>9</xdr:col>
      <xdr:colOff>807357</xdr:colOff>
      <xdr:row>69</xdr:row>
      <xdr:rowOff>263073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E702C32-24CB-EA5A-FDB1-35E2F65819A0}"/>
            </a:ext>
          </a:extLst>
        </xdr:cNvPr>
        <xdr:cNvSpPr txBox="1"/>
      </xdr:nvSpPr>
      <xdr:spPr>
        <a:xfrm>
          <a:off x="3247572" y="13135430"/>
          <a:ext cx="3519714" cy="4082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>
              <a:latin typeface="MS PGothic" panose="020B0600070205080204" pitchFamily="34" charset="-128"/>
              <a:ea typeface="MS PGothic" panose="020B0600070205080204" pitchFamily="34" charset="-128"/>
            </a:rPr>
            <a:t>DNFの場合はこのQRCodeを使ってください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AFA/Documents/&#12502;&#12483;&#12463;&#12495;&#12454;&#12473;&#65329;/&#12493;&#12483;&#12488;&#36890;&#36009;/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2"/>
      <sheetName val="売切"/>
      <sheetName val="管理"/>
      <sheetName val="入力"/>
      <sheetName val="アマゾン登録用"/>
      <sheetName val="登録用A"/>
      <sheetName val="登録用B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  <sheetName val="GW (2)"/>
      <sheetName val="棚卸2017"/>
      <sheetName val="棚卸2018"/>
      <sheetName val="棚卸2019"/>
      <sheetName val="対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"/>
  <sheetViews>
    <sheetView tabSelected="1" zoomScale="140" zoomScaleNormal="140" zoomScaleSheetLayoutView="50" workbookViewId="0">
      <selection activeCell="F16" sqref="F16"/>
    </sheetView>
  </sheetViews>
  <sheetFormatPr baseColWidth="10" defaultColWidth="8.83203125" defaultRowHeight="15"/>
  <cols>
    <col min="1" max="1" width="0.6640625" style="8" customWidth="1"/>
    <col min="2" max="2" width="3.6640625" style="8" customWidth="1"/>
    <col min="3" max="3" width="18.6640625" style="8" customWidth="1"/>
    <col min="4" max="4" width="4.6640625" style="8" customWidth="1"/>
    <col min="5" max="5" width="6.1640625" style="8" customWidth="1"/>
    <col min="6" max="6" width="7" style="8" customWidth="1"/>
    <col min="7" max="7" width="2.5" style="78" customWidth="1"/>
    <col min="8" max="8" width="6" style="78" customWidth="1"/>
    <col min="9" max="9" width="28.83203125" style="7" bestFit="1" customWidth="1"/>
    <col min="10" max="10" width="44.6640625" style="8" bestFit="1" customWidth="1"/>
    <col min="11" max="11" width="6" style="8" bestFit="1" customWidth="1"/>
    <col min="12" max="12" width="6.5" style="8" bestFit="1" customWidth="1"/>
    <col min="13" max="16384" width="8.83203125" style="8"/>
  </cols>
  <sheetData>
    <row r="1" spans="1:12" s="6" customFormat="1" ht="17.25" customHeight="1" thickBot="1">
      <c r="C1" s="7" t="s">
        <v>123</v>
      </c>
      <c r="D1" s="8"/>
      <c r="E1" s="8"/>
      <c r="F1" s="9"/>
      <c r="I1" s="10" t="s">
        <v>121</v>
      </c>
      <c r="J1" s="11" t="s">
        <v>136</v>
      </c>
      <c r="K1" s="12"/>
      <c r="L1" s="13" t="s">
        <v>122</v>
      </c>
    </row>
    <row r="2" spans="1:12" ht="14.25" customHeight="1">
      <c r="A2" s="8" t="s">
        <v>0</v>
      </c>
      <c r="B2" s="87" t="s">
        <v>1</v>
      </c>
      <c r="C2" s="14" t="s">
        <v>17</v>
      </c>
      <c r="D2" s="89" t="s">
        <v>18</v>
      </c>
      <c r="E2" s="89"/>
      <c r="F2" s="92" t="s">
        <v>2</v>
      </c>
      <c r="G2" s="90" t="s">
        <v>3</v>
      </c>
      <c r="H2" s="90" t="s">
        <v>4</v>
      </c>
      <c r="I2" s="79" t="s">
        <v>5</v>
      </c>
      <c r="J2" s="81" t="s">
        <v>6</v>
      </c>
      <c r="K2" s="83" t="s">
        <v>23</v>
      </c>
      <c r="L2" s="85" t="s">
        <v>24</v>
      </c>
    </row>
    <row r="3" spans="1:12" ht="14.25" customHeight="1" thickBot="1">
      <c r="A3" s="8" t="s">
        <v>0</v>
      </c>
      <c r="B3" s="88"/>
      <c r="C3" s="15" t="s">
        <v>16</v>
      </c>
      <c r="D3" s="16" t="s">
        <v>10</v>
      </c>
      <c r="E3" s="17" t="s">
        <v>11</v>
      </c>
      <c r="F3" s="93"/>
      <c r="G3" s="91"/>
      <c r="H3" s="91"/>
      <c r="I3" s="80"/>
      <c r="J3" s="82"/>
      <c r="K3" s="84"/>
      <c r="L3" s="86"/>
    </row>
    <row r="4" spans="1:12" ht="16" thickTop="1">
      <c r="B4" s="18">
        <v>0</v>
      </c>
      <c r="C4" s="19"/>
      <c r="D4" s="20">
        <v>0</v>
      </c>
      <c r="E4" s="21">
        <v>0</v>
      </c>
      <c r="F4" s="22"/>
      <c r="G4" s="23"/>
      <c r="H4" s="24"/>
      <c r="I4" s="25" t="s">
        <v>48</v>
      </c>
      <c r="J4" s="26" t="s">
        <v>70</v>
      </c>
      <c r="K4" s="27">
        <v>0.29166666666666669</v>
      </c>
      <c r="L4" s="28">
        <v>0.3125</v>
      </c>
    </row>
    <row r="5" spans="1:12" ht="14">
      <c r="B5" s="29">
        <f t="shared" ref="B5:B62" si="0">B4+1</f>
        <v>1</v>
      </c>
      <c r="C5" s="1" t="s">
        <v>105</v>
      </c>
      <c r="D5" s="30">
        <f t="shared" ref="D5:D62" si="1">E5-E4</f>
        <v>0.1</v>
      </c>
      <c r="E5" s="31">
        <v>0.1</v>
      </c>
      <c r="F5" s="32" t="s">
        <v>43</v>
      </c>
      <c r="G5" s="32" t="s">
        <v>13</v>
      </c>
      <c r="H5" s="33" t="s">
        <v>49</v>
      </c>
      <c r="I5" s="34"/>
      <c r="J5" s="35"/>
      <c r="K5" s="36"/>
      <c r="L5" s="37"/>
    </row>
    <row r="6" spans="1:12">
      <c r="B6" s="29">
        <f t="shared" si="0"/>
        <v>2</v>
      </c>
      <c r="C6" s="1" t="s">
        <v>119</v>
      </c>
      <c r="D6" s="30">
        <f t="shared" si="1"/>
        <v>1.0999999999999999</v>
      </c>
      <c r="E6" s="31">
        <v>1.2</v>
      </c>
      <c r="F6" s="32" t="s">
        <v>15</v>
      </c>
      <c r="G6" s="32" t="s">
        <v>13</v>
      </c>
      <c r="H6" s="33" t="s">
        <v>25</v>
      </c>
      <c r="I6" s="34"/>
      <c r="J6" s="38" t="s">
        <v>109</v>
      </c>
      <c r="K6" s="36"/>
      <c r="L6" s="37"/>
    </row>
    <row r="7" spans="1:12">
      <c r="B7" s="29">
        <f t="shared" si="0"/>
        <v>3</v>
      </c>
      <c r="C7" s="1" t="s">
        <v>124</v>
      </c>
      <c r="D7" s="30">
        <f t="shared" si="1"/>
        <v>0.19999999999999996</v>
      </c>
      <c r="E7" s="31">
        <v>1.4</v>
      </c>
      <c r="F7" s="39" t="s">
        <v>107</v>
      </c>
      <c r="G7" s="32" t="s">
        <v>13</v>
      </c>
      <c r="H7" s="33" t="s">
        <v>32</v>
      </c>
      <c r="I7" s="34"/>
      <c r="J7" s="38" t="s">
        <v>125</v>
      </c>
      <c r="K7" s="36"/>
      <c r="L7" s="37"/>
    </row>
    <row r="8" spans="1:12" ht="14">
      <c r="B8" s="29">
        <f t="shared" si="0"/>
        <v>4</v>
      </c>
      <c r="C8" s="1" t="s">
        <v>119</v>
      </c>
      <c r="D8" s="30">
        <f t="shared" si="1"/>
        <v>1</v>
      </c>
      <c r="E8" s="31">
        <v>2.4</v>
      </c>
      <c r="F8" s="39" t="s">
        <v>106</v>
      </c>
      <c r="G8" s="32" t="s">
        <v>13</v>
      </c>
      <c r="H8" s="33" t="s">
        <v>50</v>
      </c>
      <c r="I8" s="34"/>
      <c r="J8" s="38"/>
      <c r="K8" s="36"/>
      <c r="L8" s="37"/>
    </row>
    <row r="9" spans="1:12" ht="14">
      <c r="B9" s="29">
        <f t="shared" si="0"/>
        <v>5</v>
      </c>
      <c r="C9" s="1" t="s">
        <v>119</v>
      </c>
      <c r="D9" s="30">
        <f>E9-E8</f>
        <v>0.60000000000000009</v>
      </c>
      <c r="E9" s="31">
        <v>3</v>
      </c>
      <c r="F9" s="39" t="s">
        <v>15</v>
      </c>
      <c r="G9" s="32" t="s">
        <v>13</v>
      </c>
      <c r="H9" s="33" t="s">
        <v>32</v>
      </c>
      <c r="I9" s="34" t="s">
        <v>77</v>
      </c>
      <c r="J9" s="38"/>
      <c r="K9" s="36"/>
      <c r="L9" s="37"/>
    </row>
    <row r="10" spans="1:12" ht="15" customHeight="1">
      <c r="B10" s="29">
        <f t="shared" si="0"/>
        <v>6</v>
      </c>
      <c r="C10" s="1" t="s">
        <v>120</v>
      </c>
      <c r="D10" s="30">
        <f t="shared" si="1"/>
        <v>4.8</v>
      </c>
      <c r="E10" s="31">
        <v>7.8</v>
      </c>
      <c r="F10" s="39" t="s">
        <v>44</v>
      </c>
      <c r="G10" s="32" t="s">
        <v>13</v>
      </c>
      <c r="H10" s="33" t="s">
        <v>32</v>
      </c>
      <c r="I10" s="34" t="s">
        <v>76</v>
      </c>
      <c r="J10" s="38"/>
      <c r="K10" s="36"/>
      <c r="L10" s="37"/>
    </row>
    <row r="11" spans="1:12" ht="15" customHeight="1">
      <c r="B11" s="40">
        <f t="shared" si="0"/>
        <v>7</v>
      </c>
      <c r="C11" s="2" t="s">
        <v>79</v>
      </c>
      <c r="D11" s="41">
        <f t="shared" si="1"/>
        <v>30.400000000000002</v>
      </c>
      <c r="E11" s="42">
        <v>38.200000000000003</v>
      </c>
      <c r="F11" s="43"/>
      <c r="G11" s="43"/>
      <c r="H11" s="44" t="s">
        <v>51</v>
      </c>
      <c r="I11" s="45" t="s">
        <v>47</v>
      </c>
      <c r="J11" s="46" t="s">
        <v>74</v>
      </c>
      <c r="K11" s="47">
        <v>0.33819444444444446</v>
      </c>
      <c r="L11" s="48">
        <v>0.39930555555555558</v>
      </c>
    </row>
    <row r="12" spans="1:12" ht="15" customHeight="1">
      <c r="B12" s="29">
        <f t="shared" si="0"/>
        <v>8</v>
      </c>
      <c r="C12" s="3" t="s">
        <v>79</v>
      </c>
      <c r="D12" s="30">
        <f t="shared" si="1"/>
        <v>4.3999999999999986</v>
      </c>
      <c r="E12" s="31">
        <v>42.6</v>
      </c>
      <c r="F12" s="49" t="s">
        <v>28</v>
      </c>
      <c r="G12" s="32" t="s">
        <v>22</v>
      </c>
      <c r="H12" s="33" t="s">
        <v>32</v>
      </c>
      <c r="I12" s="34" t="s">
        <v>78</v>
      </c>
      <c r="J12" s="50"/>
      <c r="K12" s="51"/>
      <c r="L12" s="52"/>
    </row>
    <row r="13" spans="1:12" s="53" customFormat="1" ht="15" customHeight="1">
      <c r="B13" s="29">
        <f t="shared" si="0"/>
        <v>9</v>
      </c>
      <c r="C13" s="3" t="s">
        <v>79</v>
      </c>
      <c r="D13" s="30">
        <f t="shared" si="1"/>
        <v>0.19999999999999574</v>
      </c>
      <c r="E13" s="31">
        <v>42.8</v>
      </c>
      <c r="F13" s="49" t="s">
        <v>15</v>
      </c>
      <c r="G13" s="32" t="s">
        <v>21</v>
      </c>
      <c r="H13" s="33" t="s">
        <v>25</v>
      </c>
      <c r="I13" s="34"/>
      <c r="J13" s="54"/>
      <c r="K13" s="51"/>
      <c r="L13" s="52"/>
    </row>
    <row r="14" spans="1:12" ht="14">
      <c r="B14" s="29">
        <f t="shared" si="0"/>
        <v>10</v>
      </c>
      <c r="C14" s="3" t="s">
        <v>79</v>
      </c>
      <c r="D14" s="30">
        <f t="shared" si="1"/>
        <v>6.9000000000000057</v>
      </c>
      <c r="E14" s="31">
        <v>49.7</v>
      </c>
      <c r="F14" s="49" t="s">
        <v>28</v>
      </c>
      <c r="G14" s="32" t="s">
        <v>13</v>
      </c>
      <c r="H14" s="33" t="s">
        <v>32</v>
      </c>
      <c r="I14" s="34" t="s">
        <v>78</v>
      </c>
      <c r="J14" s="35"/>
      <c r="K14" s="36"/>
      <c r="L14" s="55"/>
    </row>
    <row r="15" spans="1:12">
      <c r="B15" s="29">
        <f t="shared" si="0"/>
        <v>11</v>
      </c>
      <c r="C15" s="3" t="s">
        <v>79</v>
      </c>
      <c r="D15" s="30">
        <f t="shared" si="1"/>
        <v>14.399999999999991</v>
      </c>
      <c r="E15" s="31">
        <v>64.099999999999994</v>
      </c>
      <c r="F15" s="32" t="s">
        <v>15</v>
      </c>
      <c r="G15" s="32" t="s">
        <v>13</v>
      </c>
      <c r="H15" s="33" t="s">
        <v>32</v>
      </c>
      <c r="I15" s="34" t="s">
        <v>78</v>
      </c>
      <c r="J15" s="56" t="s">
        <v>135</v>
      </c>
      <c r="K15" s="36"/>
      <c r="L15" s="37"/>
    </row>
    <row r="16" spans="1:12" ht="14">
      <c r="B16" s="29">
        <f t="shared" si="0"/>
        <v>12</v>
      </c>
      <c r="C16" s="3" t="s">
        <v>81</v>
      </c>
      <c r="D16" s="30">
        <f t="shared" si="1"/>
        <v>11.800000000000011</v>
      </c>
      <c r="E16" s="31">
        <v>75.900000000000006</v>
      </c>
      <c r="F16" s="32" t="s">
        <v>15</v>
      </c>
      <c r="G16" s="32" t="s">
        <v>30</v>
      </c>
      <c r="H16" s="33" t="s">
        <v>26</v>
      </c>
      <c r="I16" s="34" t="s">
        <v>80</v>
      </c>
      <c r="J16" s="56"/>
      <c r="K16" s="36"/>
      <c r="L16" s="37"/>
    </row>
    <row r="17" spans="2:12" ht="14">
      <c r="B17" s="29">
        <f t="shared" si="0"/>
        <v>13</v>
      </c>
      <c r="C17" s="3" t="s">
        <v>79</v>
      </c>
      <c r="D17" s="30">
        <f t="shared" si="1"/>
        <v>0.59999999999999432</v>
      </c>
      <c r="E17" s="31">
        <v>76.5</v>
      </c>
      <c r="F17" s="32" t="s">
        <v>14</v>
      </c>
      <c r="G17" s="32" t="s">
        <v>13</v>
      </c>
      <c r="H17" s="33" t="s">
        <v>25</v>
      </c>
      <c r="I17" s="34" t="s">
        <v>80</v>
      </c>
      <c r="J17" s="35"/>
      <c r="K17" s="36"/>
      <c r="L17" s="37"/>
    </row>
    <row r="18" spans="2:12" ht="15" customHeight="1">
      <c r="B18" s="29">
        <f t="shared" si="0"/>
        <v>14</v>
      </c>
      <c r="C18" s="3" t="s">
        <v>79</v>
      </c>
      <c r="D18" s="30">
        <f t="shared" si="1"/>
        <v>10.599999999999994</v>
      </c>
      <c r="E18" s="31">
        <v>87.1</v>
      </c>
      <c r="F18" s="32" t="s">
        <v>15</v>
      </c>
      <c r="G18" s="32" t="s">
        <v>12</v>
      </c>
      <c r="H18" s="33" t="s">
        <v>32</v>
      </c>
      <c r="I18" s="34" t="s">
        <v>82</v>
      </c>
      <c r="J18" s="35"/>
      <c r="K18" s="36"/>
      <c r="L18" s="37"/>
    </row>
    <row r="19" spans="2:12">
      <c r="B19" s="29">
        <f t="shared" si="0"/>
        <v>15</v>
      </c>
      <c r="C19" s="3" t="s">
        <v>134</v>
      </c>
      <c r="D19" s="30">
        <f>E19-E18</f>
        <v>24.900000000000006</v>
      </c>
      <c r="E19" s="31">
        <v>112</v>
      </c>
      <c r="F19" s="49" t="s">
        <v>28</v>
      </c>
      <c r="G19" s="32" t="s">
        <v>12</v>
      </c>
      <c r="H19" s="33" t="s">
        <v>49</v>
      </c>
      <c r="I19" s="34"/>
      <c r="J19" s="35" t="s">
        <v>110</v>
      </c>
      <c r="K19" s="36"/>
      <c r="L19" s="37"/>
    </row>
    <row r="20" spans="2:12" ht="14">
      <c r="B20" s="29">
        <f t="shared" si="0"/>
        <v>16</v>
      </c>
      <c r="C20" s="1" t="s">
        <v>133</v>
      </c>
      <c r="D20" s="30">
        <f>E20-E19</f>
        <v>1</v>
      </c>
      <c r="E20" s="31">
        <v>113</v>
      </c>
      <c r="F20" s="32" t="s">
        <v>15</v>
      </c>
      <c r="G20" s="32" t="s">
        <v>12</v>
      </c>
      <c r="H20" s="33" t="s">
        <v>49</v>
      </c>
      <c r="I20" s="34"/>
      <c r="J20" s="35"/>
      <c r="K20" s="36"/>
      <c r="L20" s="37"/>
    </row>
    <row r="21" spans="2:12" ht="14">
      <c r="B21" s="29">
        <f t="shared" si="0"/>
        <v>17</v>
      </c>
      <c r="C21" s="1" t="s">
        <v>83</v>
      </c>
      <c r="D21" s="30">
        <f t="shared" si="1"/>
        <v>9.9999999999994316E-2</v>
      </c>
      <c r="E21" s="31">
        <v>113.1</v>
      </c>
      <c r="F21" s="32" t="s">
        <v>15</v>
      </c>
      <c r="G21" s="32" t="s">
        <v>12</v>
      </c>
      <c r="H21" s="33" t="s">
        <v>25</v>
      </c>
      <c r="I21" s="34"/>
      <c r="J21" s="35"/>
      <c r="K21" s="36"/>
      <c r="L21" s="37"/>
    </row>
    <row r="22" spans="2:12">
      <c r="B22" s="29">
        <f t="shared" si="0"/>
        <v>18</v>
      </c>
      <c r="C22" s="1" t="s">
        <v>83</v>
      </c>
      <c r="D22" s="30">
        <f t="shared" si="1"/>
        <v>3.3000000000000114</v>
      </c>
      <c r="E22" s="31">
        <v>116.4</v>
      </c>
      <c r="F22" s="39" t="s">
        <v>107</v>
      </c>
      <c r="G22" s="32" t="s">
        <v>12</v>
      </c>
      <c r="H22" s="33" t="s">
        <v>84</v>
      </c>
      <c r="I22" s="34"/>
      <c r="J22" s="35" t="s">
        <v>85</v>
      </c>
      <c r="K22" s="36"/>
      <c r="L22" s="37"/>
    </row>
    <row r="23" spans="2:12" ht="14">
      <c r="B23" s="29">
        <f t="shared" si="0"/>
        <v>19</v>
      </c>
      <c r="C23" s="1" t="s">
        <v>29</v>
      </c>
      <c r="D23" s="30">
        <f t="shared" si="1"/>
        <v>9.9999999999994316E-2</v>
      </c>
      <c r="E23" s="31">
        <v>116.5</v>
      </c>
      <c r="F23" s="32" t="s">
        <v>15</v>
      </c>
      <c r="G23" s="32" t="s">
        <v>12</v>
      </c>
      <c r="H23" s="33" t="s">
        <v>26</v>
      </c>
      <c r="I23" s="34"/>
      <c r="J23" s="35"/>
      <c r="K23" s="36"/>
      <c r="L23" s="37"/>
    </row>
    <row r="24" spans="2:12" ht="14">
      <c r="B24" s="29">
        <f t="shared" si="0"/>
        <v>20</v>
      </c>
      <c r="C24" s="1" t="s">
        <v>29</v>
      </c>
      <c r="D24" s="30">
        <f t="shared" si="1"/>
        <v>0.40000000000000568</v>
      </c>
      <c r="E24" s="31">
        <v>116.9</v>
      </c>
      <c r="F24" s="32" t="s">
        <v>27</v>
      </c>
      <c r="G24" s="32" t="s">
        <v>12</v>
      </c>
      <c r="H24" s="33" t="s">
        <v>25</v>
      </c>
      <c r="I24" s="34"/>
      <c r="J24" s="35"/>
      <c r="K24" s="36"/>
      <c r="L24" s="37"/>
    </row>
    <row r="25" spans="2:12" ht="14">
      <c r="B25" s="29">
        <f t="shared" si="0"/>
        <v>21</v>
      </c>
      <c r="C25" s="1" t="s">
        <v>90</v>
      </c>
      <c r="D25" s="30">
        <f t="shared" si="1"/>
        <v>9.9999999999994316E-2</v>
      </c>
      <c r="E25" s="31">
        <v>117</v>
      </c>
      <c r="F25" s="32" t="s">
        <v>14</v>
      </c>
      <c r="G25" s="32" t="s">
        <v>13</v>
      </c>
      <c r="H25" s="33" t="s">
        <v>26</v>
      </c>
      <c r="I25" s="34"/>
      <c r="J25" s="35"/>
      <c r="K25" s="36"/>
      <c r="L25" s="37"/>
    </row>
    <row r="26" spans="2:12">
      <c r="B26" s="29">
        <f t="shared" si="0"/>
        <v>22</v>
      </c>
      <c r="C26" s="1" t="s">
        <v>86</v>
      </c>
      <c r="D26" s="30">
        <f t="shared" si="1"/>
        <v>1.5999999999999943</v>
      </c>
      <c r="E26" s="31">
        <v>118.6</v>
      </c>
      <c r="F26" s="32" t="s">
        <v>27</v>
      </c>
      <c r="G26" s="32" t="s">
        <v>12</v>
      </c>
      <c r="H26" s="33" t="s">
        <v>25</v>
      </c>
      <c r="I26" s="34" t="s">
        <v>91</v>
      </c>
      <c r="J26" s="35" t="s">
        <v>108</v>
      </c>
      <c r="K26" s="36"/>
      <c r="L26" s="37"/>
    </row>
    <row r="27" spans="2:12" ht="14">
      <c r="B27" s="29">
        <f t="shared" si="0"/>
        <v>23</v>
      </c>
      <c r="C27" s="1" t="s">
        <v>90</v>
      </c>
      <c r="D27" s="30">
        <f t="shared" si="1"/>
        <v>0.40000000000000568</v>
      </c>
      <c r="E27" s="31">
        <v>119</v>
      </c>
      <c r="F27" s="49" t="s">
        <v>28</v>
      </c>
      <c r="G27" s="32" t="s">
        <v>12</v>
      </c>
      <c r="H27" s="33" t="s">
        <v>26</v>
      </c>
      <c r="I27" s="34"/>
      <c r="J27" s="35"/>
      <c r="K27" s="36"/>
      <c r="L27" s="37"/>
    </row>
    <row r="28" spans="2:12" s="53" customFormat="1" ht="15" customHeight="1">
      <c r="B28" s="40">
        <f t="shared" si="0"/>
        <v>24</v>
      </c>
      <c r="C28" s="2" t="s">
        <v>87</v>
      </c>
      <c r="D28" s="41">
        <f t="shared" si="1"/>
        <v>9.9999999999994316E-2</v>
      </c>
      <c r="E28" s="42">
        <v>119.1</v>
      </c>
      <c r="F28" s="43"/>
      <c r="G28" s="43"/>
      <c r="H28" s="44" t="s">
        <v>89</v>
      </c>
      <c r="I28" s="57" t="s">
        <v>45</v>
      </c>
      <c r="J28" s="46" t="s">
        <v>88</v>
      </c>
      <c r="K28" s="47">
        <v>0.4375</v>
      </c>
      <c r="L28" s="48">
        <v>0.62638888888888888</v>
      </c>
    </row>
    <row r="29" spans="2:12" s="53" customFormat="1" ht="15" customHeight="1">
      <c r="B29" s="29">
        <f t="shared" si="0"/>
        <v>25</v>
      </c>
      <c r="C29" s="1" t="s">
        <v>116</v>
      </c>
      <c r="D29" s="58">
        <f>E29-E28</f>
        <v>6.3000000000000114</v>
      </c>
      <c r="E29" s="31">
        <v>125.4</v>
      </c>
      <c r="F29" s="32" t="s">
        <v>27</v>
      </c>
      <c r="G29" s="32" t="s">
        <v>13</v>
      </c>
      <c r="H29" s="33" t="s">
        <v>25</v>
      </c>
      <c r="I29" s="34"/>
      <c r="J29" s="35" t="s">
        <v>126</v>
      </c>
      <c r="K29" s="36"/>
      <c r="L29" s="37"/>
    </row>
    <row r="30" spans="2:12" s="53" customFormat="1" ht="15" customHeight="1">
      <c r="B30" s="29">
        <f t="shared" si="0"/>
        <v>26</v>
      </c>
      <c r="C30" s="1" t="s">
        <v>132</v>
      </c>
      <c r="D30" s="58">
        <f>E30-E29</f>
        <v>0.69999999999998863</v>
      </c>
      <c r="E30" s="31">
        <v>126.1</v>
      </c>
      <c r="F30" s="39" t="s">
        <v>107</v>
      </c>
      <c r="G30" s="32" t="s">
        <v>12</v>
      </c>
      <c r="H30" s="33" t="s">
        <v>9</v>
      </c>
      <c r="I30" s="34"/>
      <c r="J30" s="35" t="s">
        <v>85</v>
      </c>
      <c r="K30" s="36"/>
      <c r="L30" s="37"/>
    </row>
    <row r="31" spans="2:12" s="53" customFormat="1" ht="15" customHeight="1">
      <c r="B31" s="29">
        <f t="shared" si="0"/>
        <v>27</v>
      </c>
      <c r="C31" s="1" t="s">
        <v>132</v>
      </c>
      <c r="D31" s="58">
        <f>E31-E30</f>
        <v>6.8000000000000114</v>
      </c>
      <c r="E31" s="31">
        <v>132.9</v>
      </c>
      <c r="F31" s="32" t="s">
        <v>14</v>
      </c>
      <c r="G31" s="32" t="s">
        <v>12</v>
      </c>
      <c r="H31" s="33" t="s">
        <v>26</v>
      </c>
      <c r="I31" s="34" t="s">
        <v>92</v>
      </c>
      <c r="J31" s="35"/>
      <c r="K31" s="36"/>
      <c r="L31" s="37"/>
    </row>
    <row r="32" spans="2:12" s="53" customFormat="1" ht="15" customHeight="1">
      <c r="B32" s="29">
        <f t="shared" si="0"/>
        <v>28</v>
      </c>
      <c r="C32" s="1" t="s">
        <v>53</v>
      </c>
      <c r="D32" s="30">
        <f t="shared" si="1"/>
        <v>0.40000000000000568</v>
      </c>
      <c r="E32" s="31">
        <v>133.30000000000001</v>
      </c>
      <c r="F32" s="32" t="s">
        <v>15</v>
      </c>
      <c r="G32" s="32" t="s">
        <v>13</v>
      </c>
      <c r="H32" s="33" t="s">
        <v>25</v>
      </c>
      <c r="I32" s="34" t="s">
        <v>93</v>
      </c>
      <c r="J32" s="35"/>
      <c r="K32" s="36"/>
      <c r="L32" s="37"/>
    </row>
    <row r="33" spans="2:12" s="53" customFormat="1" ht="15" customHeight="1">
      <c r="B33" s="29">
        <f t="shared" si="0"/>
        <v>29</v>
      </c>
      <c r="C33" s="1" t="s">
        <v>127</v>
      </c>
      <c r="D33" s="30">
        <f t="shared" si="1"/>
        <v>2.1999999999999886</v>
      </c>
      <c r="E33" s="31">
        <v>135.5</v>
      </c>
      <c r="F33" s="32" t="s">
        <v>27</v>
      </c>
      <c r="G33" s="32" t="s">
        <v>33</v>
      </c>
      <c r="H33" s="33" t="s">
        <v>25</v>
      </c>
      <c r="I33" s="34" t="s">
        <v>94</v>
      </c>
      <c r="J33" s="59"/>
      <c r="K33" s="36"/>
      <c r="L33" s="37"/>
    </row>
    <row r="34" spans="2:12" s="53" customFormat="1" ht="15" customHeight="1">
      <c r="B34" s="29">
        <f t="shared" si="0"/>
        <v>30</v>
      </c>
      <c r="C34" s="1" t="s">
        <v>52</v>
      </c>
      <c r="D34" s="30">
        <f t="shared" si="1"/>
        <v>2.5999999999999943</v>
      </c>
      <c r="E34" s="31">
        <v>138.1</v>
      </c>
      <c r="F34" s="39" t="s">
        <v>107</v>
      </c>
      <c r="G34" s="32" t="s">
        <v>12</v>
      </c>
      <c r="H34" s="33" t="s">
        <v>9</v>
      </c>
      <c r="I34" s="34"/>
      <c r="J34" s="35" t="s">
        <v>85</v>
      </c>
      <c r="K34" s="36"/>
      <c r="L34" s="37"/>
    </row>
    <row r="35" spans="2:12" s="53" customFormat="1" ht="15" customHeight="1">
      <c r="B35" s="29">
        <f t="shared" si="0"/>
        <v>31</v>
      </c>
      <c r="C35" s="1" t="s">
        <v>52</v>
      </c>
      <c r="D35" s="30">
        <f t="shared" si="1"/>
        <v>9.9999999999994316E-2</v>
      </c>
      <c r="E35" s="31">
        <v>138.19999999999999</v>
      </c>
      <c r="F35" s="32" t="s">
        <v>14</v>
      </c>
      <c r="G35" s="32" t="s">
        <v>12</v>
      </c>
      <c r="H35" s="33" t="s">
        <v>26</v>
      </c>
      <c r="I35" s="34" t="s">
        <v>95</v>
      </c>
      <c r="J35" s="35"/>
      <c r="K35" s="36"/>
      <c r="L35" s="37"/>
    </row>
    <row r="36" spans="2:12" s="53" customFormat="1" ht="15" customHeight="1">
      <c r="B36" s="29">
        <f t="shared" si="0"/>
        <v>32</v>
      </c>
      <c r="C36" s="1" t="s">
        <v>97</v>
      </c>
      <c r="D36" s="30">
        <f t="shared" si="1"/>
        <v>1.2000000000000171</v>
      </c>
      <c r="E36" s="31">
        <v>139.4</v>
      </c>
      <c r="F36" s="49" t="s">
        <v>15</v>
      </c>
      <c r="G36" s="32" t="s">
        <v>13</v>
      </c>
      <c r="H36" s="33" t="s">
        <v>26</v>
      </c>
      <c r="I36" s="34" t="s">
        <v>96</v>
      </c>
      <c r="J36" s="35"/>
      <c r="K36" s="36"/>
      <c r="L36" s="37"/>
    </row>
    <row r="37" spans="2:12" s="53" customFormat="1" ht="15" customHeight="1">
      <c r="B37" s="40">
        <f t="shared" si="0"/>
        <v>33</v>
      </c>
      <c r="C37" s="2" t="s">
        <v>97</v>
      </c>
      <c r="D37" s="41">
        <f t="shared" si="1"/>
        <v>1.1999999999999886</v>
      </c>
      <c r="E37" s="42">
        <v>140.6</v>
      </c>
      <c r="F37" s="43"/>
      <c r="G37" s="43"/>
      <c r="H37" s="44" t="s">
        <v>31</v>
      </c>
      <c r="I37" s="57" t="s">
        <v>46</v>
      </c>
      <c r="J37" s="46" t="s">
        <v>75</v>
      </c>
      <c r="K37" s="47">
        <v>0.46458333333333335</v>
      </c>
      <c r="L37" s="48">
        <v>0.68333333333333324</v>
      </c>
    </row>
    <row r="38" spans="2:12" s="53" customFormat="1" ht="15" customHeight="1">
      <c r="B38" s="29">
        <f t="shared" si="0"/>
        <v>34</v>
      </c>
      <c r="C38" s="1" t="s">
        <v>97</v>
      </c>
      <c r="D38" s="30">
        <f t="shared" si="1"/>
        <v>2.5999999999999943</v>
      </c>
      <c r="E38" s="31">
        <v>143.19999999999999</v>
      </c>
      <c r="F38" s="32" t="s">
        <v>20</v>
      </c>
      <c r="G38" s="32" t="s">
        <v>13</v>
      </c>
      <c r="H38" s="33" t="s">
        <v>25</v>
      </c>
      <c r="I38" s="34" t="s">
        <v>98</v>
      </c>
      <c r="J38" s="35"/>
      <c r="K38" s="36"/>
      <c r="L38" s="37"/>
    </row>
    <row r="39" spans="2:12">
      <c r="B39" s="29">
        <f t="shared" si="0"/>
        <v>35</v>
      </c>
      <c r="C39" s="1" t="s">
        <v>116</v>
      </c>
      <c r="D39" s="30">
        <f t="shared" si="1"/>
        <v>3.5</v>
      </c>
      <c r="E39" s="31">
        <v>146.69999999999999</v>
      </c>
      <c r="F39" s="49" t="s">
        <v>28</v>
      </c>
      <c r="G39" s="32" t="s">
        <v>35</v>
      </c>
      <c r="H39" s="33" t="s">
        <v>26</v>
      </c>
      <c r="I39" s="34" t="s">
        <v>99</v>
      </c>
      <c r="J39" s="50" t="s">
        <v>0</v>
      </c>
      <c r="K39" s="36"/>
      <c r="L39" s="37"/>
    </row>
    <row r="40" spans="2:12" s="53" customFormat="1" ht="15" customHeight="1">
      <c r="B40" s="29">
        <f t="shared" si="0"/>
        <v>36</v>
      </c>
      <c r="C40" s="1" t="s">
        <v>128</v>
      </c>
      <c r="D40" s="30">
        <f t="shared" si="1"/>
        <v>3.3000000000000114</v>
      </c>
      <c r="E40" s="31">
        <v>150</v>
      </c>
      <c r="F40" s="49" t="s">
        <v>36</v>
      </c>
      <c r="G40" s="32" t="s">
        <v>37</v>
      </c>
      <c r="H40" s="33" t="s">
        <v>26</v>
      </c>
      <c r="I40" s="34" t="s">
        <v>54</v>
      </c>
      <c r="J40" s="54" t="s">
        <v>131</v>
      </c>
      <c r="K40" s="36"/>
      <c r="L40" s="37"/>
    </row>
    <row r="41" spans="2:12" s="53" customFormat="1" ht="15" customHeight="1">
      <c r="B41" s="29">
        <f t="shared" si="0"/>
        <v>37</v>
      </c>
      <c r="C41" s="1" t="s">
        <v>117</v>
      </c>
      <c r="D41" s="30">
        <f t="shared" si="1"/>
        <v>0.40000000000000568</v>
      </c>
      <c r="E41" s="31">
        <v>150.4</v>
      </c>
      <c r="F41" s="49" t="s">
        <v>28</v>
      </c>
      <c r="G41" s="32" t="s">
        <v>13</v>
      </c>
      <c r="H41" s="33" t="s">
        <v>32</v>
      </c>
      <c r="I41" s="34" t="s">
        <v>55</v>
      </c>
      <c r="J41" s="50" t="s">
        <v>101</v>
      </c>
      <c r="K41" s="36"/>
      <c r="L41" s="37"/>
    </row>
    <row r="42" spans="2:12" s="53" customFormat="1" ht="15" customHeight="1">
      <c r="B42" s="29">
        <f t="shared" si="0"/>
        <v>38</v>
      </c>
      <c r="C42" s="1" t="s">
        <v>117</v>
      </c>
      <c r="D42" s="30">
        <f t="shared" si="1"/>
        <v>0.40000000000000568</v>
      </c>
      <c r="E42" s="31">
        <v>150.80000000000001</v>
      </c>
      <c r="F42" s="39" t="s">
        <v>15</v>
      </c>
      <c r="G42" s="32" t="s">
        <v>13</v>
      </c>
      <c r="H42" s="33" t="s">
        <v>26</v>
      </c>
      <c r="I42" s="34" t="s">
        <v>55</v>
      </c>
      <c r="J42" s="50"/>
      <c r="K42" s="36"/>
      <c r="L42" s="37"/>
    </row>
    <row r="43" spans="2:12" s="53" customFormat="1" ht="15" customHeight="1">
      <c r="B43" s="29">
        <f t="shared" si="0"/>
        <v>39</v>
      </c>
      <c r="C43" s="1" t="s">
        <v>128</v>
      </c>
      <c r="D43" s="30">
        <f t="shared" si="1"/>
        <v>6.0999999999999943</v>
      </c>
      <c r="E43" s="31">
        <v>156.9</v>
      </c>
      <c r="F43" s="49" t="s">
        <v>28</v>
      </c>
      <c r="G43" s="32" t="s">
        <v>34</v>
      </c>
      <c r="H43" s="33" t="s">
        <v>26</v>
      </c>
      <c r="I43" s="34" t="s">
        <v>102</v>
      </c>
      <c r="J43" s="50" t="s">
        <v>111</v>
      </c>
      <c r="K43" s="36"/>
      <c r="L43" s="37"/>
    </row>
    <row r="44" spans="2:12" s="53" customFormat="1" ht="15" customHeight="1">
      <c r="B44" s="29">
        <f t="shared" si="0"/>
        <v>40</v>
      </c>
      <c r="C44" s="1" t="s">
        <v>129</v>
      </c>
      <c r="D44" s="30">
        <f t="shared" si="1"/>
        <v>1.2999999999999829</v>
      </c>
      <c r="E44" s="31">
        <v>158.19999999999999</v>
      </c>
      <c r="F44" s="39" t="s">
        <v>15</v>
      </c>
      <c r="G44" s="32" t="s">
        <v>12</v>
      </c>
      <c r="H44" s="33" t="s">
        <v>41</v>
      </c>
      <c r="I44" s="34" t="s">
        <v>103</v>
      </c>
      <c r="J44" s="50"/>
      <c r="K44" s="36"/>
      <c r="L44" s="37"/>
    </row>
    <row r="45" spans="2:12" s="53" customFormat="1" ht="15" customHeight="1">
      <c r="B45" s="29">
        <f t="shared" si="0"/>
        <v>41</v>
      </c>
      <c r="C45" s="1" t="s">
        <v>117</v>
      </c>
      <c r="D45" s="30">
        <f t="shared" si="1"/>
        <v>1.1000000000000227</v>
      </c>
      <c r="E45" s="31">
        <v>159.30000000000001</v>
      </c>
      <c r="F45" s="32" t="s">
        <v>14</v>
      </c>
      <c r="G45" s="32" t="s">
        <v>12</v>
      </c>
      <c r="H45" s="33" t="s">
        <v>26</v>
      </c>
      <c r="I45" s="34" t="s">
        <v>56</v>
      </c>
      <c r="J45" s="50"/>
      <c r="K45" s="36"/>
      <c r="L45" s="37"/>
    </row>
    <row r="46" spans="2:12" s="53" customFormat="1" ht="15" customHeight="1">
      <c r="B46" s="29">
        <f t="shared" si="0"/>
        <v>42</v>
      </c>
      <c r="C46" s="1" t="s">
        <v>117</v>
      </c>
      <c r="D46" s="30">
        <f t="shared" si="1"/>
        <v>1.3999999999999773</v>
      </c>
      <c r="E46" s="31">
        <v>160.69999999999999</v>
      </c>
      <c r="F46" s="39" t="s">
        <v>15</v>
      </c>
      <c r="G46" s="32" t="s">
        <v>12</v>
      </c>
      <c r="H46" s="33" t="s">
        <v>41</v>
      </c>
      <c r="I46" s="34"/>
      <c r="J46" s="50" t="s">
        <v>112</v>
      </c>
      <c r="K46" s="36"/>
      <c r="L46" s="37"/>
    </row>
    <row r="47" spans="2:12" s="53" customFormat="1" ht="15" customHeight="1">
      <c r="B47" s="29">
        <f t="shared" si="0"/>
        <v>43</v>
      </c>
      <c r="C47" s="1" t="s">
        <v>117</v>
      </c>
      <c r="D47" s="30">
        <f t="shared" si="1"/>
        <v>1.1000000000000227</v>
      </c>
      <c r="E47" s="31">
        <v>161.80000000000001</v>
      </c>
      <c r="F47" s="32" t="s">
        <v>14</v>
      </c>
      <c r="G47" s="32" t="s">
        <v>12</v>
      </c>
      <c r="H47" s="33" t="s">
        <v>26</v>
      </c>
      <c r="I47" s="34"/>
      <c r="J47" s="50" t="s">
        <v>113</v>
      </c>
      <c r="K47" s="36"/>
      <c r="L47" s="37"/>
    </row>
    <row r="48" spans="2:12" s="53" customFormat="1" ht="15" customHeight="1">
      <c r="B48" s="29">
        <f t="shared" si="0"/>
        <v>44</v>
      </c>
      <c r="C48" s="1" t="s">
        <v>118</v>
      </c>
      <c r="D48" s="30">
        <f t="shared" si="1"/>
        <v>11.399999999999977</v>
      </c>
      <c r="E48" s="31">
        <v>173.2</v>
      </c>
      <c r="F48" s="49" t="s">
        <v>28</v>
      </c>
      <c r="G48" s="32" t="s">
        <v>13</v>
      </c>
      <c r="H48" s="33" t="s">
        <v>26</v>
      </c>
      <c r="I48" s="34" t="s">
        <v>58</v>
      </c>
      <c r="J48" s="50" t="s">
        <v>62</v>
      </c>
      <c r="K48" s="36"/>
      <c r="L48" s="37"/>
    </row>
    <row r="49" spans="2:12" s="53" customFormat="1" ht="15" customHeight="1">
      <c r="B49" s="29">
        <f t="shared" si="0"/>
        <v>45</v>
      </c>
      <c r="C49" s="1" t="s">
        <v>117</v>
      </c>
      <c r="D49" s="30">
        <f t="shared" si="1"/>
        <v>0.10000000000002274</v>
      </c>
      <c r="E49" s="31">
        <v>173.3</v>
      </c>
      <c r="F49" s="49" t="s">
        <v>28</v>
      </c>
      <c r="G49" s="32" t="s">
        <v>12</v>
      </c>
      <c r="H49" s="33" t="s">
        <v>26</v>
      </c>
      <c r="I49" s="34"/>
      <c r="J49" s="35" t="s">
        <v>60</v>
      </c>
      <c r="K49" s="36"/>
      <c r="L49" s="37"/>
    </row>
    <row r="50" spans="2:12" s="53" customFormat="1" ht="19">
      <c r="B50" s="60">
        <f t="shared" si="0"/>
        <v>46</v>
      </c>
      <c r="C50" s="4" t="s">
        <v>117</v>
      </c>
      <c r="D50" s="61">
        <f t="shared" si="1"/>
        <v>1.0999999999999943</v>
      </c>
      <c r="E50" s="62">
        <v>174.4</v>
      </c>
      <c r="F50" s="63"/>
      <c r="G50" s="63"/>
      <c r="H50" s="64" t="s">
        <v>38</v>
      </c>
      <c r="I50" s="65" t="s">
        <v>57</v>
      </c>
      <c r="J50" s="66" t="s">
        <v>59</v>
      </c>
      <c r="K50" s="67"/>
      <c r="L50" s="68"/>
    </row>
    <row r="51" spans="2:12" s="53" customFormat="1" ht="15" customHeight="1">
      <c r="B51" s="29">
        <f t="shared" si="0"/>
        <v>47</v>
      </c>
      <c r="C51" s="1" t="s">
        <v>117</v>
      </c>
      <c r="D51" s="30">
        <f t="shared" si="1"/>
        <v>1</v>
      </c>
      <c r="E51" s="69">
        <v>175.4</v>
      </c>
      <c r="F51" s="32" t="s">
        <v>14</v>
      </c>
      <c r="G51" s="32" t="s">
        <v>12</v>
      </c>
      <c r="H51" s="32" t="s">
        <v>7</v>
      </c>
      <c r="I51" s="34"/>
      <c r="J51" s="35" t="s">
        <v>61</v>
      </c>
      <c r="K51" s="36"/>
      <c r="L51" s="37"/>
    </row>
    <row r="52" spans="2:12" s="53" customFormat="1" ht="15" customHeight="1">
      <c r="B52" s="29">
        <f t="shared" si="0"/>
        <v>48</v>
      </c>
      <c r="C52" s="1" t="s">
        <v>90</v>
      </c>
      <c r="D52" s="30">
        <f t="shared" si="1"/>
        <v>9.9999999999994316E-2</v>
      </c>
      <c r="E52" s="69">
        <v>175.5</v>
      </c>
      <c r="F52" s="32" t="s">
        <v>14</v>
      </c>
      <c r="G52" s="32" t="s">
        <v>13</v>
      </c>
      <c r="H52" s="32" t="s">
        <v>7</v>
      </c>
      <c r="I52" s="34"/>
      <c r="J52" s="35" t="s">
        <v>63</v>
      </c>
      <c r="K52" s="36"/>
      <c r="L52" s="37"/>
    </row>
    <row r="53" spans="2:12" s="53" customFormat="1" ht="15" customHeight="1">
      <c r="B53" s="29">
        <f t="shared" si="0"/>
        <v>49</v>
      </c>
      <c r="C53" s="1" t="s">
        <v>118</v>
      </c>
      <c r="D53" s="30">
        <f t="shared" si="1"/>
        <v>17.800000000000011</v>
      </c>
      <c r="E53" s="69">
        <v>193.3</v>
      </c>
      <c r="F53" s="32" t="s">
        <v>15</v>
      </c>
      <c r="G53" s="32" t="s">
        <v>13</v>
      </c>
      <c r="H53" s="32" t="s">
        <v>8</v>
      </c>
      <c r="I53" s="34" t="s">
        <v>100</v>
      </c>
      <c r="J53" s="35" t="s">
        <v>114</v>
      </c>
      <c r="K53" s="36"/>
      <c r="L53" s="37"/>
    </row>
    <row r="54" spans="2:12" s="53" customFormat="1" ht="15" customHeight="1">
      <c r="B54" s="29">
        <f t="shared" si="0"/>
        <v>50</v>
      </c>
      <c r="C54" s="1" t="s">
        <v>130</v>
      </c>
      <c r="D54" s="30">
        <f t="shared" si="1"/>
        <v>1.6999999999999886</v>
      </c>
      <c r="E54" s="69">
        <v>195</v>
      </c>
      <c r="F54" s="39" t="s">
        <v>107</v>
      </c>
      <c r="G54" s="32" t="s">
        <v>12</v>
      </c>
      <c r="H54" s="32" t="s">
        <v>9</v>
      </c>
      <c r="I54" s="34"/>
      <c r="J54" s="35" t="s">
        <v>64</v>
      </c>
      <c r="K54" s="36"/>
      <c r="L54" s="37"/>
    </row>
    <row r="55" spans="2:12" s="53" customFormat="1" ht="15" customHeight="1">
      <c r="B55" s="29">
        <f t="shared" si="0"/>
        <v>51</v>
      </c>
      <c r="C55" s="1" t="s">
        <v>117</v>
      </c>
      <c r="D55" s="30">
        <f t="shared" si="1"/>
        <v>2</v>
      </c>
      <c r="E55" s="69">
        <v>197</v>
      </c>
      <c r="F55" s="39" t="s">
        <v>106</v>
      </c>
      <c r="G55" s="32" t="s">
        <v>13</v>
      </c>
      <c r="H55" s="33" t="s">
        <v>65</v>
      </c>
      <c r="I55" s="34"/>
      <c r="J55" s="35" t="s">
        <v>104</v>
      </c>
      <c r="K55" s="36"/>
      <c r="L55" s="37"/>
    </row>
    <row r="56" spans="2:12" s="53" customFormat="1" ht="15" customHeight="1">
      <c r="B56" s="29">
        <f t="shared" si="0"/>
        <v>52</v>
      </c>
      <c r="C56" s="5" t="s">
        <v>117</v>
      </c>
      <c r="D56" s="30">
        <f t="shared" si="1"/>
        <v>0.5</v>
      </c>
      <c r="E56" s="69">
        <v>197.5</v>
      </c>
      <c r="F56" s="39" t="s">
        <v>107</v>
      </c>
      <c r="G56" s="32" t="s">
        <v>13</v>
      </c>
      <c r="H56" s="32" t="s">
        <v>9</v>
      </c>
      <c r="I56" s="34"/>
      <c r="J56" s="35" t="s">
        <v>66</v>
      </c>
      <c r="K56" s="36"/>
      <c r="L56" s="37"/>
    </row>
    <row r="57" spans="2:12" s="53" customFormat="1" ht="15" customHeight="1">
      <c r="B57" s="29">
        <f t="shared" si="0"/>
        <v>53</v>
      </c>
      <c r="C57" s="5" t="s">
        <v>67</v>
      </c>
      <c r="D57" s="30">
        <f t="shared" si="1"/>
        <v>2.5999999999999943</v>
      </c>
      <c r="E57" s="69">
        <v>200.1</v>
      </c>
      <c r="F57" s="32" t="s">
        <v>39</v>
      </c>
      <c r="G57" s="32" t="s">
        <v>13</v>
      </c>
      <c r="H57" s="70" t="s">
        <v>8</v>
      </c>
      <c r="I57" s="34"/>
      <c r="J57" s="35" t="s">
        <v>115</v>
      </c>
      <c r="K57" s="36"/>
      <c r="L57" s="37"/>
    </row>
    <row r="58" spans="2:12" s="53" customFormat="1" ht="15" customHeight="1">
      <c r="B58" s="29">
        <f t="shared" si="0"/>
        <v>54</v>
      </c>
      <c r="C58" s="5" t="s">
        <v>67</v>
      </c>
      <c r="D58" s="30">
        <f t="shared" si="1"/>
        <v>9.9999999999994316E-2</v>
      </c>
      <c r="E58" s="69">
        <v>200.2</v>
      </c>
      <c r="F58" s="32" t="s">
        <v>27</v>
      </c>
      <c r="G58" s="32" t="s">
        <v>35</v>
      </c>
      <c r="H58" s="70" t="s">
        <v>41</v>
      </c>
      <c r="I58" s="34"/>
      <c r="J58" s="35"/>
      <c r="K58" s="36"/>
      <c r="L58" s="37"/>
    </row>
    <row r="59" spans="2:12" s="53" customFormat="1" ht="15" customHeight="1">
      <c r="B59" s="29">
        <f t="shared" si="0"/>
        <v>55</v>
      </c>
      <c r="C59" s="5" t="s">
        <v>69</v>
      </c>
      <c r="D59" s="30">
        <f t="shared" si="1"/>
        <v>0.10000000000002274</v>
      </c>
      <c r="E59" s="69">
        <v>200.3</v>
      </c>
      <c r="F59" s="32" t="s">
        <v>40</v>
      </c>
      <c r="G59" s="32" t="s">
        <v>35</v>
      </c>
      <c r="H59" s="32" t="s">
        <v>9</v>
      </c>
      <c r="I59" s="34"/>
      <c r="J59" s="35" t="s">
        <v>68</v>
      </c>
      <c r="K59" s="36"/>
      <c r="L59" s="37"/>
    </row>
    <row r="60" spans="2:12" s="53" customFormat="1" ht="15" customHeight="1">
      <c r="B60" s="29">
        <f t="shared" si="0"/>
        <v>56</v>
      </c>
      <c r="C60" s="5" t="s">
        <v>105</v>
      </c>
      <c r="D60" s="30">
        <f t="shared" si="1"/>
        <v>9.9999999999994316E-2</v>
      </c>
      <c r="E60" s="69">
        <v>200.4</v>
      </c>
      <c r="F60" s="32" t="s">
        <v>42</v>
      </c>
      <c r="G60" s="32" t="s">
        <v>12</v>
      </c>
      <c r="H60" s="70" t="s">
        <v>8</v>
      </c>
      <c r="I60" s="34"/>
      <c r="J60" s="35"/>
      <c r="K60" s="36"/>
      <c r="L60" s="37"/>
    </row>
    <row r="61" spans="2:12" s="53" customFormat="1" ht="15" customHeight="1">
      <c r="B61" s="29">
        <f t="shared" si="0"/>
        <v>57</v>
      </c>
      <c r="C61" s="5" t="s">
        <v>72</v>
      </c>
      <c r="D61" s="30">
        <f t="shared" si="1"/>
        <v>0.19999999999998863</v>
      </c>
      <c r="E61" s="69">
        <v>200.6</v>
      </c>
      <c r="F61" s="32" t="s">
        <v>40</v>
      </c>
      <c r="G61" s="32" t="s">
        <v>13</v>
      </c>
      <c r="H61" s="70" t="s">
        <v>7</v>
      </c>
      <c r="I61" s="34"/>
      <c r="J61" s="35" t="s">
        <v>71</v>
      </c>
      <c r="K61" s="36"/>
      <c r="L61" s="37"/>
    </row>
    <row r="62" spans="2:12" ht="25.5" customHeight="1">
      <c r="B62" s="40">
        <f t="shared" si="0"/>
        <v>58</v>
      </c>
      <c r="C62" s="71"/>
      <c r="D62" s="41">
        <f t="shared" si="1"/>
        <v>9.9999999999994316E-2</v>
      </c>
      <c r="E62" s="72">
        <v>200.7</v>
      </c>
      <c r="F62" s="71"/>
      <c r="G62" s="73"/>
      <c r="H62" s="73" t="s">
        <v>19</v>
      </c>
      <c r="I62" s="74" t="s">
        <v>73</v>
      </c>
      <c r="J62" s="75"/>
      <c r="K62" s="76">
        <v>0.53680555555555554</v>
      </c>
      <c r="L62" s="77">
        <v>0.85416666666666663</v>
      </c>
    </row>
    <row r="63" spans="2:12" ht="14">
      <c r="C63" s="78"/>
      <c r="E63" s="78"/>
      <c r="I63" s="8"/>
    </row>
    <row r="64" spans="2:12" ht="14">
      <c r="H64" s="8"/>
      <c r="I64" s="8"/>
    </row>
    <row r="65" spans="3:9" ht="14">
      <c r="C65" s="78"/>
      <c r="E65" s="78"/>
      <c r="I65" s="8"/>
    </row>
    <row r="66" spans="3:9" ht="14">
      <c r="C66" s="78"/>
      <c r="E66" s="78"/>
      <c r="I66" s="8"/>
    </row>
    <row r="67" spans="3:9" ht="14">
      <c r="C67" s="78"/>
      <c r="E67" s="78"/>
      <c r="I67" s="8"/>
    </row>
    <row r="68" spans="3:9" ht="14">
      <c r="C68" s="78"/>
      <c r="E68" s="78"/>
      <c r="I68" s="8"/>
    </row>
    <row r="69" spans="3:9" ht="23" customHeight="1">
      <c r="C69" s="78"/>
      <c r="E69" s="78"/>
      <c r="I69" s="8"/>
    </row>
    <row r="70" spans="3:9" ht="23" customHeight="1">
      <c r="C70" s="78"/>
      <c r="E70" s="78"/>
      <c r="I70" s="8"/>
    </row>
    <row r="71" spans="3:9" ht="23" customHeight="1"/>
  </sheetData>
  <mergeCells count="9">
    <mergeCell ref="I2:I3"/>
    <mergeCell ref="J2:J3"/>
    <mergeCell ref="K2:K3"/>
    <mergeCell ref="L2:L3"/>
    <mergeCell ref="B2:B3"/>
    <mergeCell ref="D2:E2"/>
    <mergeCell ref="H2:H3"/>
    <mergeCell ref="F2:F3"/>
    <mergeCell ref="G2:G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BRM504函館200km</vt:lpstr>
      <vt:lpstr>BRM504函館200km!Print_Area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Peter Ruthven-Stuart</cp:lastModifiedBy>
  <cp:lastPrinted>2023-04-23T14:32:05Z</cp:lastPrinted>
  <dcterms:created xsi:type="dcterms:W3CDTF">2017-05-11T11:09:13Z</dcterms:created>
  <dcterms:modified xsi:type="dcterms:W3CDTF">2024-04-13T12:10:21Z</dcterms:modified>
  <cp:category/>
</cp:coreProperties>
</file>