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hima\Desktop\"/>
    </mc:Choice>
  </mc:AlternateContent>
  <bookViews>
    <workbookView xWindow="0" yWindow="0" windowWidth="23040" windowHeight="9528" tabRatio="500"/>
  </bookViews>
  <sheets>
    <sheet name="参加者リスト" sheetId="6" r:id="rId1"/>
    <sheet name="簡易キューシート" sheetId="3" r:id="rId2"/>
    <sheet name="Ride with GPS URL" sheetId="7" r:id="rId3"/>
    <sheet name="参照" sheetId="4" state="hidden" r:id="rId4"/>
    <sheet name="申し込み用紙" sheetId="2" state="hidden" r:id="rId5"/>
  </sheets>
  <definedNames>
    <definedName name="_xlnm.Print_Area" localSheetId="2">'Ride with GPS URL'!$A$1:$F$5</definedName>
    <definedName name="_xlnm.Print_Area" localSheetId="1">簡易キューシート!$A$1:$J$27</definedName>
    <definedName name="_xlnm.Print_Area" localSheetId="0">参加者リスト!$A$1:$Y$15</definedName>
  </definedNames>
  <calcPr calcId="152511"/>
</workbook>
</file>

<file path=xl/calcChain.xml><?xml version="1.0" encoding="utf-8"?>
<calcChain xmlns="http://schemas.openxmlformats.org/spreadsheetml/2006/main">
  <c r="S10" i="6" l="1"/>
  <c r="S9" i="6"/>
  <c r="S4" i="6"/>
  <c r="I8" i="3"/>
  <c r="I10" i="3"/>
  <c r="I12" i="3" s="1"/>
  <c r="I14" i="3" s="1"/>
  <c r="I16" i="3" s="1"/>
  <c r="I18" i="3" s="1"/>
  <c r="I20" i="3" s="1"/>
  <c r="I22" i="3" s="1"/>
  <c r="I24" i="3" s="1"/>
  <c r="I26" i="3" s="1"/>
  <c r="I28" i="3" s="1"/>
  <c r="I30" i="3" s="1"/>
  <c r="I32" i="3" s="1"/>
  <c r="I34" i="3" s="1"/>
  <c r="I36" i="3" s="1"/>
  <c r="I38" i="3" s="1"/>
  <c r="I40" i="3" s="1"/>
  <c r="K7" i="2"/>
  <c r="K16" i="2"/>
  <c r="K28" i="2"/>
  <c r="K37" i="2"/>
  <c r="K46" i="2"/>
  <c r="K55" i="2"/>
  <c r="D63" i="2"/>
  <c r="I63" i="2" s="1"/>
  <c r="I65" i="2" s="1"/>
  <c r="D64" i="2"/>
  <c r="I64" i="2" s="1"/>
</calcChain>
</file>

<file path=xl/sharedStrings.xml><?xml version="1.0" encoding="utf-8"?>
<sst xmlns="http://schemas.openxmlformats.org/spreadsheetml/2006/main" count="361" uniqueCount="211">
  <si>
    <t>チーム名</t>
  </si>
  <si>
    <t>*チーム名はACPに申請しますので、ローマ字記入を忘れずにお願いします。</t>
  </si>
  <si>
    <t>ローマ字</t>
  </si>
  <si>
    <t>姓</t>
  </si>
  <si>
    <t>名</t>
  </si>
  <si>
    <t>氏名</t>
  </si>
  <si>
    <t>*チームリーダーの方が全員分を取りまとめて申し込みをお願いします。</t>
  </si>
  <si>
    <t>ローマ字氏名</t>
  </si>
  <si>
    <t>　（参加費の振り込みもチームリーダーの名前での振り込みをお願いします）</t>
  </si>
  <si>
    <t>生年月日</t>
  </si>
  <si>
    <t>男</t>
  </si>
  <si>
    <t>女</t>
  </si>
  <si>
    <t>AJ会員番号</t>
  </si>
  <si>
    <t>所属クラブ</t>
  </si>
  <si>
    <t>郵便番号</t>
  </si>
  <si>
    <t>電話番号（本人連絡先）</t>
  </si>
  <si>
    <t>住所</t>
  </si>
  <si>
    <t>e-mail</t>
  </si>
  <si>
    <t>懇親会</t>
  </si>
  <si>
    <t>参加</t>
  </si>
  <si>
    <t>第2走者</t>
  </si>
  <si>
    <t>第3走者</t>
  </si>
  <si>
    <t>第4走者</t>
  </si>
  <si>
    <t>第5走者</t>
  </si>
  <si>
    <t>時</t>
  </si>
  <si>
    <t>分</t>
  </si>
  <si>
    <t>通過点</t>
  </si>
  <si>
    <t>場所</t>
  </si>
  <si>
    <t>スタート</t>
  </si>
  <si>
    <t>施設名</t>
  </si>
  <si>
    <t>PC1</t>
  </si>
  <si>
    <t>PC2</t>
  </si>
  <si>
    <t>PC3</t>
  </si>
  <si>
    <t>PC4</t>
  </si>
  <si>
    <t>PC5</t>
  </si>
  <si>
    <t>PC6</t>
  </si>
  <si>
    <t>PC7</t>
  </si>
  <si>
    <t>PC8</t>
  </si>
  <si>
    <t>PC9</t>
  </si>
  <si>
    <t>PC10</t>
  </si>
  <si>
    <t>神奈川</t>
    <rPh sb="0" eb="3">
      <t>カナガワ</t>
    </rPh>
    <phoneticPr fontId="1"/>
  </si>
  <si>
    <t>太郎</t>
    <rPh sb="0" eb="2">
      <t>タロウ</t>
    </rPh>
    <phoneticPr fontId="1"/>
  </si>
  <si>
    <t>KANAGAWA</t>
    <phoneticPr fontId="1"/>
  </si>
  <si>
    <t>Taro</t>
    <phoneticPr fontId="1"/>
  </si>
  <si>
    <t>性別</t>
    <phoneticPr fontId="1"/>
  </si>
  <si>
    <t>年齢</t>
    <rPh sb="0" eb="2">
      <t>ネンレイ</t>
    </rPh>
    <phoneticPr fontId="1"/>
  </si>
  <si>
    <t>Audax Japon</t>
  </si>
  <si>
    <t>Audax Randonneurs Chubu</t>
  </si>
  <si>
    <t>Audax Randonneurs Shizuoka</t>
  </si>
  <si>
    <t>Audax Randonneurs Kanagawa</t>
  </si>
  <si>
    <t>Audax Randonneurs Utsunomiya</t>
  </si>
  <si>
    <t>Audax Randonneurs Hokkaido</t>
  </si>
  <si>
    <t>Audax Randonneurs Chiba</t>
  </si>
  <si>
    <t>Audax Randonneurs Saitama</t>
  </si>
  <si>
    <t>Audax Randonneurs Kinki</t>
  </si>
  <si>
    <t>Audax Randonneurs Okayama</t>
  </si>
  <si>
    <t>Randonneurs Miyagi</t>
  </si>
  <si>
    <t>Randonneurs Club Nagoya</t>
  </si>
  <si>
    <t>Audax Randonneurs Fukuoka</t>
  </si>
  <si>
    <t>Audax Randonneurs Club Shinano</t>
  </si>
  <si>
    <t>Velo Club Randonneurs Aoba</t>
  </si>
  <si>
    <t>Audax Randonneurs Nishi Tokyo</t>
  </si>
  <si>
    <t>Audax Randonneurs Gunma</t>
  </si>
  <si>
    <t>Audax Randonneurs Hiroshima</t>
  </si>
  <si>
    <t>Randonneurs Tokyo</t>
  </si>
  <si>
    <t>Randonneurs Kumamoto</t>
  </si>
  <si>
    <t>Audax Randonneurs Nagasaki</t>
  </si>
  <si>
    <t>Randonneurs Tamagawa</t>
  </si>
  <si>
    <t>Individuel Japon</t>
  </si>
  <si>
    <t>248-0025</t>
    <rPh sb="0" eb="8">
      <t>248ー0025</t>
    </rPh>
    <phoneticPr fontId="1"/>
  </si>
  <si>
    <t>神奈川県鎌倉市七里ガ浜東1−2−18</t>
    <rPh sb="0" eb="12">
      <t>248-0025</t>
    </rPh>
    <phoneticPr fontId="1"/>
  </si>
  <si>
    <t>14-1001</t>
    <phoneticPr fontId="1"/>
  </si>
  <si>
    <t>リーダー</t>
    <phoneticPr fontId="1"/>
  </si>
  <si>
    <t>入力例</t>
    <rPh sb="0" eb="2">
      <t>ニュウ</t>
    </rPh>
    <rPh sb="2" eb="3">
      <t>レイ</t>
    </rPh>
    <phoneticPr fontId="1"/>
  </si>
  <si>
    <t>*予定コースのルートデータ（KML形式）も申込時に提出してください</t>
    <rPh sb="1" eb="3">
      <t>ヨテイ</t>
    </rPh>
    <rPh sb="17" eb="19">
      <t>ケイシキ</t>
    </rPh>
    <rPh sb="21" eb="24">
      <t>モウシコミジ</t>
    </rPh>
    <rPh sb="25" eb="27">
      <t>テイ</t>
    </rPh>
    <phoneticPr fontId="1"/>
  </si>
  <si>
    <t>　また、全ての連絡事項はチームリーダーの方へ連絡します。</t>
    <rPh sb="4" eb="5">
      <t>スベ</t>
    </rPh>
    <phoneticPr fontId="1"/>
  </si>
  <si>
    <t>2014 フレッシュ神奈川　いざ鎌倉！　参加申込書　(2013年12月7日　暫定版)</t>
    <rPh sb="10" eb="13">
      <t>カナg</t>
    </rPh>
    <rPh sb="31" eb="32">
      <t>-</t>
    </rPh>
    <rPh sb="34" eb="35">
      <t>-0</t>
    </rPh>
    <rPh sb="38" eb="41">
      <t>ザンテイ</t>
    </rPh>
    <phoneticPr fontId="1"/>
  </si>
  <si>
    <t>費用計算</t>
    <rPh sb="0" eb="2">
      <t>ヒヨウ</t>
    </rPh>
    <rPh sb="2" eb="4">
      <t>ケイサン</t>
    </rPh>
    <phoneticPr fontId="1"/>
  </si>
  <si>
    <t>人</t>
    <rPh sb="0" eb="1">
      <t>ニン</t>
    </rPh>
    <phoneticPr fontId="1"/>
  </si>
  <si>
    <t>フレッシュ参加人数</t>
    <rPh sb="5" eb="7">
      <t>サンカ</t>
    </rPh>
    <rPh sb="7" eb="9">
      <t>ニンズウ</t>
    </rPh>
    <phoneticPr fontId="1"/>
  </si>
  <si>
    <t>懇親会参加人数</t>
    <rPh sb="0" eb="3">
      <t>コンシンカイ</t>
    </rPh>
    <rPh sb="3" eb="7">
      <t>サンカニンズウ</t>
    </rPh>
    <phoneticPr fontId="1"/>
  </si>
  <si>
    <t>不参加</t>
  </si>
  <si>
    <t>参加費</t>
    <rPh sb="0" eb="3">
      <t>サンカヒ</t>
    </rPh>
    <phoneticPr fontId="1"/>
  </si>
  <si>
    <t>☓</t>
    <phoneticPr fontId="1"/>
  </si>
  <si>
    <t>=</t>
    <phoneticPr fontId="1"/>
  </si>
  <si>
    <t>合計</t>
    <rPh sb="0" eb="2">
      <t>ゴウケイ</t>
    </rPh>
    <phoneticPr fontId="1"/>
  </si>
  <si>
    <t>*申込時にはキューシートの提出は不要です。コースの精査の過程で作成を指示します。</t>
    <rPh sb="1" eb="4">
      <t>モウシコミジ</t>
    </rPh>
    <rPh sb="13" eb="15">
      <t>テイシュツ</t>
    </rPh>
    <rPh sb="16" eb="18">
      <t>フヨウ</t>
    </rPh>
    <rPh sb="25" eb="27">
      <t>セイサ</t>
    </rPh>
    <rPh sb="28" eb="30">
      <t>カテイ</t>
    </rPh>
    <rPh sb="31" eb="33">
      <t>サクセイ</t>
    </rPh>
    <rPh sb="34" eb="36">
      <t>シジ</t>
    </rPh>
    <phoneticPr fontId="1"/>
  </si>
  <si>
    <t>保険会社名</t>
  </si>
  <si>
    <t>保険会社名</t>
    <phoneticPr fontId="1"/>
  </si>
  <si>
    <t>保険期間</t>
    <phoneticPr fontId="1"/>
  </si>
  <si>
    <t xml:space="preserve"> 氏名</t>
    <rPh sb="1" eb="3">
      <t>シメイ</t>
    </rPh>
    <phoneticPr fontId="2"/>
  </si>
  <si>
    <t xml:space="preserve"> 性別</t>
    <rPh sb="1" eb="3">
      <t>セイベツ</t>
    </rPh>
    <phoneticPr fontId="2"/>
  </si>
  <si>
    <t xml:space="preserve"> 生年月日</t>
    <rPh sb="1" eb="3">
      <t>セイネン</t>
    </rPh>
    <rPh sb="3" eb="5">
      <t>ガッピ</t>
    </rPh>
    <phoneticPr fontId="2"/>
  </si>
  <si>
    <t>血液型</t>
    <rPh sb="0" eb="3">
      <t>ケツエキガタ</t>
    </rPh>
    <phoneticPr fontId="2"/>
  </si>
  <si>
    <t>郵便番号</t>
    <rPh sb="0" eb="2">
      <t>ユウビン</t>
    </rPh>
    <rPh sb="2" eb="4">
      <t>バンゴウ</t>
    </rPh>
    <phoneticPr fontId="2"/>
  </si>
  <si>
    <t>都道府県</t>
    <rPh sb="0" eb="4">
      <t>トドウフケン</t>
    </rPh>
    <phoneticPr fontId="2"/>
  </si>
  <si>
    <t>所属</t>
    <rPh sb="0" eb="2">
      <t>ショゾク</t>
    </rPh>
    <phoneticPr fontId="2"/>
  </si>
  <si>
    <t>AJ会員番号</t>
    <rPh sb="2" eb="4">
      <t>カイイン</t>
    </rPh>
    <rPh sb="4" eb="6">
      <t>バンゴウ</t>
    </rPh>
    <phoneticPr fontId="2"/>
  </si>
  <si>
    <t>携帯電話</t>
    <rPh sb="0" eb="2">
      <t>ケイタイ</t>
    </rPh>
    <rPh sb="2" eb="4">
      <t>デンワ</t>
    </rPh>
    <phoneticPr fontId="2"/>
  </si>
  <si>
    <t>緊急時連絡先</t>
    <rPh sb="0" eb="3">
      <t>キンキュウジ</t>
    </rPh>
    <rPh sb="3" eb="6">
      <t>レンラクサキ</t>
    </rPh>
    <phoneticPr fontId="2"/>
  </si>
  <si>
    <t>保険の種類</t>
  </si>
  <si>
    <t>証券番号</t>
  </si>
  <si>
    <t>M</t>
  </si>
  <si>
    <t>A</t>
  </si>
  <si>
    <t>第２走者</t>
    <rPh sb="0" eb="1">
      <t>ダイ</t>
    </rPh>
    <rPh sb="2" eb="4">
      <t>ソウシャ</t>
    </rPh>
    <phoneticPr fontId="1"/>
  </si>
  <si>
    <t>第３走者</t>
    <rPh sb="0" eb="1">
      <t>ダイ</t>
    </rPh>
    <rPh sb="2" eb="4">
      <t>ソウシャ</t>
    </rPh>
    <phoneticPr fontId="1"/>
  </si>
  <si>
    <t>第４走者</t>
    <rPh sb="0" eb="1">
      <t>ダイ</t>
    </rPh>
    <rPh sb="2" eb="4">
      <t>ソウシャ</t>
    </rPh>
    <phoneticPr fontId="1"/>
  </si>
  <si>
    <t>第５走者</t>
    <rPh sb="0" eb="1">
      <t>ダイ</t>
    </rPh>
    <rPh sb="2" eb="4">
      <t>ソウシャ</t>
    </rPh>
    <phoneticPr fontId="1"/>
  </si>
  <si>
    <t>電話番号</t>
    <rPh sb="0" eb="2">
      <t>デンワ</t>
    </rPh>
    <rPh sb="2" eb="4">
      <t>バンゴウ</t>
    </rPh>
    <phoneticPr fontId="2"/>
  </si>
  <si>
    <t>はい</t>
  </si>
  <si>
    <t>大会当日年齢
（自動計算）</t>
    <rPh sb="8" eb="12">
      <t>ジドウケイサン</t>
    </rPh>
    <phoneticPr fontId="1"/>
  </si>
  <si>
    <t>◯◯損害保険</t>
    <rPh sb="2" eb="6">
      <t>ソンガイ</t>
    </rPh>
    <phoneticPr fontId="1"/>
  </si>
  <si>
    <t>△傷害保険</t>
    <rPh sb="1" eb="5">
      <t>ショウガイ</t>
    </rPh>
    <phoneticPr fontId="1"/>
  </si>
  <si>
    <t>住所</t>
    <rPh sb="0" eb="2">
      <t>ジュウショ</t>
    </rPh>
    <phoneticPr fontId="2"/>
  </si>
  <si>
    <t>Audax Randonneurs Kanagawa</t>
    <phoneticPr fontId="1"/>
  </si>
  <si>
    <t>記入例</t>
    <rPh sb="0" eb="3">
      <t>キニュウレイ</t>
    </rPh>
    <phoneticPr fontId="1"/>
  </si>
  <si>
    <t>項目</t>
    <rPh sb="0" eb="2">
      <t>コウモク</t>
    </rPh>
    <phoneticPr fontId="1"/>
  </si>
  <si>
    <t>2014-fleche@aj-kanagawa.org</t>
    <phoneticPr fontId="1"/>
  </si>
  <si>
    <t>-</t>
    <phoneticPr fontId="1"/>
  </si>
  <si>
    <t>区間距離
(km)</t>
    <phoneticPr fontId="1"/>
  </si>
  <si>
    <t>積算距離
(km)</t>
    <phoneticPr fontId="1"/>
  </si>
  <si>
    <t>22､24時間地点</t>
    <rPh sb="5" eb="7">
      <t>ジカン</t>
    </rPh>
    <rPh sb="7" eb="9">
      <t>チテン</t>
    </rPh>
    <phoneticPr fontId="1"/>
  </si>
  <si>
    <t>プルダウンリスト</t>
    <phoneticPr fontId="1"/>
  </si>
  <si>
    <t>22時間地点</t>
    <phoneticPr fontId="1"/>
  </si>
  <si>
    <t>24時間地点</t>
    <phoneticPr fontId="1"/>
  </si>
  <si>
    <t>00</t>
    <phoneticPr fontId="1"/>
  </si>
  <si>
    <t>10</t>
    <phoneticPr fontId="1"/>
  </si>
  <si>
    <t>20</t>
    <phoneticPr fontId="1"/>
  </si>
  <si>
    <t>15</t>
    <phoneticPr fontId="1"/>
  </si>
  <si>
    <t>30</t>
    <phoneticPr fontId="1"/>
  </si>
  <si>
    <t>40</t>
    <phoneticPr fontId="1"/>
  </si>
  <si>
    <t>45</t>
    <phoneticPr fontId="1"/>
  </si>
  <si>
    <t>50</t>
    <phoneticPr fontId="1"/>
  </si>
  <si>
    <t>PC11</t>
    <phoneticPr fontId="1"/>
  </si>
  <si>
    <t>PC12</t>
    <phoneticPr fontId="1"/>
  </si>
  <si>
    <t>PC13</t>
    <phoneticPr fontId="1"/>
  </si>
  <si>
    <t>PC14</t>
    <phoneticPr fontId="1"/>
  </si>
  <si>
    <t>PC15</t>
    <phoneticPr fontId="1"/>
  </si>
  <si>
    <t>PC16</t>
    <phoneticPr fontId="1"/>
  </si>
  <si>
    <t>PC17</t>
    <phoneticPr fontId="1"/>
  </si>
  <si>
    <t>チーム名(日本語名)</t>
    <rPh sb="3" eb="4">
      <t>メイ</t>
    </rPh>
    <rPh sb="5" eb="8">
      <t>ニホンゴ</t>
    </rPh>
    <rPh sb="8" eb="9">
      <t>メイ</t>
    </rPh>
    <phoneticPr fontId="1"/>
  </si>
  <si>
    <t>*チーム名はACPに申請しますので、日本語名と英字両方を記入のこと。</t>
    <rPh sb="25" eb="27">
      <t>リョウホウ</t>
    </rPh>
    <rPh sb="28" eb="30">
      <t>キニュウ</t>
    </rPh>
    <phoneticPr fontId="1"/>
  </si>
  <si>
    <t>Randonneurs Sapporo</t>
  </si>
  <si>
    <t>チーム名（半角英字）</t>
    <rPh sb="3" eb="4">
      <t>メイ</t>
    </rPh>
    <rPh sb="5" eb="7">
      <t>ハンカク</t>
    </rPh>
    <rPh sb="7" eb="9">
      <t>エイジ</t>
    </rPh>
    <phoneticPr fontId="1"/>
  </si>
  <si>
    <t>イベント実施日</t>
    <rPh sb="4" eb="6">
      <t>ジッシ</t>
    </rPh>
    <rPh sb="6" eb="7">
      <t>ヒ</t>
    </rPh>
    <phoneticPr fontId="1"/>
  </si>
  <si>
    <t>Taro</t>
    <phoneticPr fontId="2"/>
  </si>
  <si>
    <t>ABC12345</t>
    <phoneticPr fontId="1"/>
  </si>
  <si>
    <t xml:space="preserve"> シメイ</t>
    <phoneticPr fontId="2"/>
  </si>
  <si>
    <t xml:space="preserve"> 氏
(半角英字)</t>
    <rPh sb="1" eb="2">
      <t>シ</t>
    </rPh>
    <rPh sb="4" eb="6">
      <t>ハンカク</t>
    </rPh>
    <phoneticPr fontId="2"/>
  </si>
  <si>
    <t xml:space="preserve"> 名
(半角英字)</t>
    <rPh sb="1" eb="2">
      <t>ナ</t>
    </rPh>
    <phoneticPr fontId="2"/>
  </si>
  <si>
    <t>あなたと緊急連絡先の続柄</t>
    <phoneticPr fontId="1"/>
  </si>
  <si>
    <t>メールアドレス</t>
    <phoneticPr fontId="2"/>
  </si>
  <si>
    <t>保険期間
※フレッシュの走行期間はこの保険期間内ですか？</t>
    <phoneticPr fontId="2"/>
  </si>
  <si>
    <t>賠償金額
※加入している保険の賠償責任保険金額は5000万円以上ですか？</t>
    <phoneticPr fontId="1"/>
  </si>
  <si>
    <t>死亡、後遺症金額（本人）
※参加者本人の死亡・後遺障害時に保険金が支払われる保険に加入していますか？</t>
    <phoneticPr fontId="1"/>
  </si>
  <si>
    <t>スタート日</t>
    <rPh sb="4" eb="5">
      <t>ヒ</t>
    </rPh>
    <phoneticPr fontId="1"/>
  </si>
  <si>
    <t>スタート時間</t>
    <phoneticPr fontId="1"/>
  </si>
  <si>
    <t>hokkaido@gmail.com</t>
    <phoneticPr fontId="1"/>
  </si>
  <si>
    <t>北海　太郎</t>
    <rPh sb="0" eb="2">
      <t>ホッカイ</t>
    </rPh>
    <rPh sb="3" eb="5">
      <t>タロウ</t>
    </rPh>
    <phoneticPr fontId="2"/>
  </si>
  <si>
    <t>ホッカイ　タロウ</t>
    <phoneticPr fontId="2"/>
  </si>
  <si>
    <t>003-0000</t>
    <phoneticPr fontId="1"/>
  </si>
  <si>
    <t>北海道</t>
    <rPh sb="0" eb="3">
      <t>ホッカイドウ</t>
    </rPh>
    <phoneticPr fontId="1"/>
  </si>
  <si>
    <t>札幌市中央区一丁目1番地</t>
    <rPh sb="0" eb="3">
      <t>サッポロシ</t>
    </rPh>
    <rPh sb="10" eb="12">
      <t>バンチ</t>
    </rPh>
    <phoneticPr fontId="1"/>
  </si>
  <si>
    <t>090-9999-0000</t>
    <phoneticPr fontId="2"/>
  </si>
  <si>
    <t>HOKKAI</t>
    <phoneticPr fontId="2"/>
  </si>
  <si>
    <t>Audax Randonneurs Hokkaido</t>
    <phoneticPr fontId="1"/>
  </si>
  <si>
    <t>Audax Randonneurs Hokkaido</t>
    <phoneticPr fontId="1"/>
  </si>
  <si>
    <t>0000-14</t>
    <phoneticPr fontId="2"/>
  </si>
  <si>
    <t>090-1234-5678</t>
    <phoneticPr fontId="1"/>
  </si>
  <si>
    <t>011-111-2222</t>
    <phoneticPr fontId="1"/>
  </si>
  <si>
    <t>Audax Randonneurs Kagoshima</t>
    <phoneticPr fontId="1"/>
  </si>
  <si>
    <t>Audax Randonneurs Shikoku</t>
    <phoneticPr fontId="1"/>
  </si>
  <si>
    <t>妻</t>
    <rPh sb="0" eb="1">
      <t>ツマ</t>
    </rPh>
    <phoneticPr fontId="2"/>
  </si>
  <si>
    <t>Audax Randonneurs IWAKI</t>
    <phoneticPr fontId="1"/>
  </si>
  <si>
    <t>Audax Randonneurs Nihonbashi</t>
    <phoneticPr fontId="1"/>
  </si>
  <si>
    <r>
      <t xml:space="preserve">フレッシュ北海道2024　簡易キューシート </t>
    </r>
    <r>
      <rPr>
        <sz val="8"/>
        <rFont val="ＭＳ ゴシック"/>
        <family val="3"/>
        <charset val="128"/>
      </rPr>
      <t>(グレイ部分はプルダウンリストから選択のこと）</t>
    </r>
    <rPh sb="5" eb="8">
      <t>ホッカイドウ</t>
    </rPh>
    <rPh sb="26" eb="28">
      <t>ブブン</t>
    </rPh>
    <rPh sb="39" eb="41">
      <t>センタク</t>
    </rPh>
    <phoneticPr fontId="1"/>
  </si>
  <si>
    <t>6/15(土)</t>
    <rPh sb="5" eb="6">
      <t>ツチ</t>
    </rPh>
    <phoneticPr fontId="1"/>
  </si>
  <si>
    <t>6/14(金)</t>
    <rPh sb="5" eb="6">
      <t>キン</t>
    </rPh>
    <phoneticPr fontId="1"/>
  </si>
  <si>
    <t>https://ridewithgps.com/??????????</t>
    <phoneticPr fontId="2"/>
  </si>
  <si>
    <r>
      <t xml:space="preserve">Ride with GPS </t>
    </r>
    <r>
      <rPr>
        <sz val="10"/>
        <color rgb="FF000000"/>
        <rFont val="Arial"/>
        <family val="2"/>
      </rPr>
      <t xml:space="preserve">URL </t>
    </r>
    <r>
      <rPr>
        <sz val="10"/>
        <color indexed="8"/>
        <rFont val="ＭＳ Ｐゴシック"/>
        <family val="3"/>
        <charset val="128"/>
      </rPr>
      <t>： 2行目以下に入力してください。</t>
    </r>
    <rPh sb="21" eb="23">
      <t>ギョウメ</t>
    </rPh>
    <rPh sb="23" eb="25">
      <t>イカ</t>
    </rPh>
    <rPh sb="26" eb="28">
      <t>ニュウリョク</t>
    </rPh>
    <phoneticPr fontId="2"/>
  </si>
  <si>
    <t>【コース設定と距離】</t>
  </si>
  <si>
    <t>フレッシュは、参加チームが自らコースを作ります。</t>
  </si>
  <si>
    <t>コースの詳細については、チーム代表者に問い合わせをしますので、代表者の方はコース全体像の把握を</t>
  </si>
  <si>
    <t>お願いします。</t>
  </si>
  <si>
    <t>１．理想的なルートは、一方向へのストレートルートですが、ループなども認められます。</t>
  </si>
  <si>
    <t>２．PC間は最短距離が原則です。最短にならなければ、PCの配置で対応して下さい。</t>
  </si>
  <si>
    <t>３．複数チームが同一コースを使用する場合は、スタート時間を1時間ずらして下さい。</t>
  </si>
  <si>
    <t>４．他チームとスタート場所が同じ場合は、スタート時間を1時間ずらして下さい</t>
  </si>
  <si>
    <t>５．スタート後、22時間目から24時間目までの2時間で25km以上走行するようにコース設定してください。</t>
  </si>
  <si>
    <t>　・25km以下の場合は、認定されません。</t>
  </si>
  <si>
    <t>　・距離は当日の実走行距離が適用されます。</t>
  </si>
  <si>
    <t>　・22時間目の所在地、距離、時刻の証明が必要です。（22時間目にPCを設定すると良い）</t>
  </si>
  <si>
    <t>　・22時間目の許容範囲は無く、早くても遅くても認められません。</t>
  </si>
  <si>
    <t>　・申請したコースに設定したPC手前で22時間になる時は、実走行中の</t>
  </si>
  <si>
    <t>　　22時間目の所在地、距離、時刻を証明すれば良い。</t>
  </si>
  <si>
    <t>　・24時間時点（ゴール）の所在地、距離、時刻の証明が必要です。</t>
  </si>
  <si>
    <t>　・24時間目の許容範囲は無く、早くても遅くても認められません。</t>
  </si>
  <si>
    <t>　・申請したコースに設定したPC（ゴール）手前で22時間になる時は、実走行中の</t>
  </si>
  <si>
    <t>　　24時間目の所在地、距離、時刻を証明すれば良い。</t>
  </si>
  <si>
    <t>６．24時間時点で実走行360km以上無ければ認定されません。</t>
  </si>
  <si>
    <t>　・事前に申請したコースの±20%以内で、かつ360km以上であれば認定されます。</t>
  </si>
  <si>
    <t>　・何らかの理由で事前に申請した距離と違っ場合でも±20%の範囲内で有れば認定されます。</t>
  </si>
  <si>
    <t>　　（例えば通行止めで迂回し事で予定より距離が増えた、</t>
  </si>
  <si>
    <t>　　　ゴール手前で24時間になってしまい、申請した距離より短い場合でも</t>
  </si>
  <si>
    <t>　　　360km以上でかつ±20%以内の範囲なら認定されます。</t>
  </si>
  <si>
    <t>７．事前にブルベカードを代表者の方に送付しますので、ブルベカードにスタート・PC・ゴールの場所・</t>
  </si>
  <si>
    <t>　　距離・予想到着時刻など、必要事項の記入をお願いします。</t>
  </si>
  <si>
    <t>８．PCは、到着時刻と場所の証明が必要です。</t>
  </si>
  <si>
    <t>　　（オープン・クローズの時間は有りません。通過チェックのみです）</t>
  </si>
  <si>
    <t>「簡易キューシート」を作成し、申し込み時に提出をお願いします。</t>
    <rPh sb="1" eb="3">
      <t>カンイ</t>
    </rPh>
    <phoneticPr fontId="1"/>
  </si>
  <si>
    <t>Audax Randonneurs Sakura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</si>
</sst>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 &quot;¥&quot;* #,##0_ ;_ &quot;¥&quot;* \-#,##0_ ;_ &quot;¥&quot;* &quot;-&quot;_ ;_ @_ "/>
    <numFmt numFmtId="176" formatCode="0.0"/>
  </numFmts>
  <fonts count="19" x14ac:knownFonts="1">
    <font>
      <sz val="10"/>
      <color rgb="FF000000"/>
      <name val="Arial"/>
      <family val="2"/>
    </font>
    <font>
      <sz val="6"/>
      <name val="Arial"/>
      <family val="2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4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color theme="10"/>
      <name val="Arial"/>
      <family val="2"/>
    </font>
    <font>
      <sz val="10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57"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42" fontId="0" fillId="0" borderId="0" xfId="0" applyNumberFormat="1" applyAlignment="1">
      <alignment wrapText="1"/>
    </xf>
    <xf numFmtId="0" fontId="0" fillId="0" borderId="0" xfId="0" quotePrefix="1" applyAlignment="1">
      <alignment horizontal="center" wrapText="1"/>
    </xf>
    <xf numFmtId="42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7" fillId="0" borderId="0" xfId="1" applyAlignment="1">
      <alignment vertical="center"/>
    </xf>
    <xf numFmtId="0" fontId="9" fillId="0" borderId="5" xfId="0" applyFont="1" applyBorder="1" applyAlignment="1">
      <alignment horizontal="centerContinuous" vertical="center"/>
    </xf>
    <xf numFmtId="176" fontId="9" fillId="0" borderId="4" xfId="0" applyNumberFormat="1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centerContinuous" vertical="center"/>
    </xf>
    <xf numFmtId="0" fontId="11" fillId="0" borderId="7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76" fontId="12" fillId="0" borderId="7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14" fontId="10" fillId="0" borderId="0" xfId="0" quotePrefix="1" applyNumberFormat="1" applyFont="1" applyAlignment="1">
      <alignment vertical="center" wrapText="1"/>
    </xf>
    <xf numFmtId="49" fontId="10" fillId="0" borderId="0" xfId="0" applyNumberFormat="1" applyFont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176" fontId="11" fillId="3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wrapText="1"/>
    </xf>
    <xf numFmtId="0" fontId="11" fillId="0" borderId="1" xfId="0" applyFont="1" applyBorder="1" applyAlignment="1">
      <alignment horizontal="center" vertical="center" shrinkToFit="1"/>
    </xf>
    <xf numFmtId="0" fontId="10" fillId="5" borderId="16" xfId="0" applyFont="1" applyFill="1" applyBorder="1" applyAlignment="1">
      <alignment vertical="center"/>
    </xf>
    <xf numFmtId="0" fontId="9" fillId="5" borderId="16" xfId="0" applyFont="1" applyFill="1" applyBorder="1" applyAlignment="1" applyProtection="1">
      <alignment horizontal="center" vertical="center"/>
      <protection locked="0"/>
    </xf>
    <xf numFmtId="14" fontId="10" fillId="5" borderId="16" xfId="0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7" fillId="5" borderId="16" xfId="1" applyFill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right" vertical="center" wrapText="1"/>
      <protection locked="0"/>
    </xf>
    <xf numFmtId="0" fontId="17" fillId="0" borderId="13" xfId="1" applyNumberFormat="1" applyBorder="1" applyAlignment="1" applyProtection="1">
      <alignment horizontal="right" vertical="center" wrapText="1"/>
      <protection locked="0"/>
    </xf>
    <xf numFmtId="0" fontId="14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right" vertical="center" wrapText="1"/>
      <protection locked="0"/>
    </xf>
    <xf numFmtId="0" fontId="17" fillId="0" borderId="0" xfId="1" applyNumberFormat="1" applyAlignment="1">
      <alignment horizontal="right" vertical="center"/>
    </xf>
    <xf numFmtId="0" fontId="14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17" fillId="0" borderId="16" xfId="1" applyNumberFormat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0" borderId="27" xfId="0" applyFont="1" applyBorder="1" applyAlignment="1" applyProtection="1">
      <alignment horizontal="right" vertical="center" wrapText="1"/>
      <protection locked="0"/>
    </xf>
    <xf numFmtId="0" fontId="10" fillId="5" borderId="0" xfId="0" applyFont="1" applyFill="1"/>
    <xf numFmtId="0" fontId="10" fillId="5" borderId="0" xfId="0" applyFont="1" applyFill="1" applyAlignment="1">
      <alignment wrapText="1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8" fillId="0" borderId="0" xfId="0" applyFont="1" applyAlignment="1">
      <alignment horizontal="right" wrapText="1"/>
    </xf>
    <xf numFmtId="0" fontId="10" fillId="5" borderId="0" xfId="0" applyFont="1" applyFill="1" applyAlignment="1">
      <alignment vertical="center" wrapText="1"/>
    </xf>
    <xf numFmtId="14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wrapText="1"/>
    </xf>
    <xf numFmtId="0" fontId="10" fillId="6" borderId="16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/>
    </xf>
    <xf numFmtId="0" fontId="9" fillId="0" borderId="22" xfId="0" applyFont="1" applyBorder="1" applyAlignment="1">
      <alignment horizontal="left" vertical="top"/>
    </xf>
    <xf numFmtId="49" fontId="11" fillId="3" borderId="3" xfId="0" applyNumberFormat="1" applyFont="1" applyFill="1" applyBorder="1" applyAlignment="1">
      <alignment horizontal="center" vertical="center"/>
    </xf>
    <xf numFmtId="49" fontId="0" fillId="3" borderId="4" xfId="0" applyNumberFormat="1" applyFill="1" applyBorder="1" applyAlignment="1">
      <alignment vertical="center"/>
    </xf>
    <xf numFmtId="0" fontId="11" fillId="0" borderId="19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7" borderId="11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kkaid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idewithgps.com/??????????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tabSelected="1" zoomScale="80" zoomScaleNormal="80" workbookViewId="0">
      <selection activeCell="M6" sqref="M6"/>
    </sheetView>
  </sheetViews>
  <sheetFormatPr defaultColWidth="13.6640625" defaultRowHeight="18" customHeight="1" x14ac:dyDescent="0.15"/>
  <cols>
    <col min="1" max="1" width="13.6640625" style="51"/>
    <col min="2" max="2" width="18.44140625" style="51" customWidth="1"/>
    <col min="3" max="3" width="16.33203125" style="51" customWidth="1"/>
    <col min="4" max="4" width="12.88671875" style="50" customWidth="1"/>
    <col min="5" max="8" width="12.88671875" style="52" customWidth="1"/>
    <col min="9" max="9" width="41" style="51" customWidth="1"/>
    <col min="10" max="10" width="15.88671875" style="51" customWidth="1"/>
    <col min="11" max="12" width="13.6640625" style="51"/>
    <col min="13" max="13" width="31.44140625" style="51" customWidth="1"/>
    <col min="14" max="17" width="13.6640625" style="51"/>
    <col min="18" max="18" width="29" style="51" customWidth="1"/>
    <col min="19" max="19" width="14" style="52" customWidth="1"/>
    <col min="20" max="20" width="16.6640625" style="51" customWidth="1"/>
    <col min="21" max="21" width="18.88671875" style="51" customWidth="1"/>
    <col min="22" max="22" width="18.33203125" style="51" customWidth="1"/>
    <col min="23" max="24" width="23.33203125" style="51" customWidth="1"/>
    <col min="25" max="25" width="25.88671875" style="51" customWidth="1"/>
    <col min="26" max="26" width="28.109375" style="51" customWidth="1"/>
    <col min="27" max="16384" width="13.6640625" style="51"/>
  </cols>
  <sheetData>
    <row r="1" spans="1:25" s="42" customFormat="1" ht="18" customHeight="1" x14ac:dyDescent="0.25">
      <c r="B1" s="43" t="s">
        <v>140</v>
      </c>
      <c r="D1" s="50"/>
      <c r="E1" s="50"/>
      <c r="H1" s="107" t="s">
        <v>143</v>
      </c>
      <c r="I1" s="107"/>
      <c r="S1" s="50"/>
    </row>
    <row r="2" spans="1:25" ht="30" customHeight="1" x14ac:dyDescent="0.15">
      <c r="A2" s="104"/>
      <c r="B2" s="108"/>
      <c r="C2" s="108"/>
      <c r="D2" s="108"/>
      <c r="E2" s="108"/>
      <c r="F2" s="108"/>
      <c r="G2" s="108"/>
      <c r="H2" s="108"/>
      <c r="I2" s="108"/>
      <c r="J2" s="108"/>
    </row>
    <row r="4" spans="1:25" s="43" customFormat="1" ht="39" customHeight="1" x14ac:dyDescent="0.25">
      <c r="A4" s="53" t="s">
        <v>115</v>
      </c>
      <c r="B4" s="59" t="s">
        <v>158</v>
      </c>
      <c r="C4" s="59" t="s">
        <v>159</v>
      </c>
      <c r="D4" s="60" t="s">
        <v>102</v>
      </c>
      <c r="E4" s="61">
        <v>27966</v>
      </c>
      <c r="F4" s="60" t="s">
        <v>103</v>
      </c>
      <c r="G4" s="62" t="s">
        <v>160</v>
      </c>
      <c r="H4" s="62" t="s">
        <v>161</v>
      </c>
      <c r="I4" s="59" t="s">
        <v>162</v>
      </c>
      <c r="J4" s="59" t="s">
        <v>163</v>
      </c>
      <c r="K4" s="59" t="s">
        <v>164</v>
      </c>
      <c r="L4" s="59" t="s">
        <v>145</v>
      </c>
      <c r="M4" s="59" t="s">
        <v>166</v>
      </c>
      <c r="N4" s="59" t="s">
        <v>167</v>
      </c>
      <c r="O4" s="59" t="s">
        <v>168</v>
      </c>
      <c r="P4" s="59" t="s">
        <v>169</v>
      </c>
      <c r="Q4" s="59" t="s">
        <v>172</v>
      </c>
      <c r="R4" s="63" t="s">
        <v>157</v>
      </c>
      <c r="S4" s="62">
        <f>DATEDIF(E4, DATE(2017,4,29), "Y")</f>
        <v>40</v>
      </c>
      <c r="T4" s="62" t="s">
        <v>111</v>
      </c>
      <c r="U4" s="62" t="s">
        <v>112</v>
      </c>
      <c r="V4" s="62" t="s">
        <v>146</v>
      </c>
      <c r="W4" s="60" t="s">
        <v>109</v>
      </c>
      <c r="X4" s="60" t="s">
        <v>109</v>
      </c>
      <c r="Y4" s="60" t="s">
        <v>109</v>
      </c>
    </row>
    <row r="5" spans="1:25" s="43" customFormat="1" ht="82.5" customHeight="1" thickBot="1" x14ac:dyDescent="0.3">
      <c r="A5" s="92" t="s">
        <v>116</v>
      </c>
      <c r="B5" s="93" t="s">
        <v>90</v>
      </c>
      <c r="C5" s="93" t="s">
        <v>147</v>
      </c>
      <c r="D5" s="94" t="s">
        <v>91</v>
      </c>
      <c r="E5" s="94" t="s">
        <v>92</v>
      </c>
      <c r="F5" s="94" t="s">
        <v>93</v>
      </c>
      <c r="G5" s="94" t="s">
        <v>94</v>
      </c>
      <c r="H5" s="94" t="s">
        <v>95</v>
      </c>
      <c r="I5" s="93" t="s">
        <v>113</v>
      </c>
      <c r="J5" s="93" t="s">
        <v>108</v>
      </c>
      <c r="K5" s="95" t="s">
        <v>148</v>
      </c>
      <c r="L5" s="95" t="s">
        <v>149</v>
      </c>
      <c r="M5" s="156" t="s">
        <v>96</v>
      </c>
      <c r="N5" s="93" t="s">
        <v>97</v>
      </c>
      <c r="O5" s="93" t="s">
        <v>98</v>
      </c>
      <c r="P5" s="93" t="s">
        <v>99</v>
      </c>
      <c r="Q5" s="95" t="s">
        <v>150</v>
      </c>
      <c r="R5" s="93" t="s">
        <v>151</v>
      </c>
      <c r="S5" s="96" t="s">
        <v>110</v>
      </c>
      <c r="T5" s="93" t="s">
        <v>87</v>
      </c>
      <c r="U5" s="93" t="s">
        <v>100</v>
      </c>
      <c r="V5" s="93" t="s">
        <v>101</v>
      </c>
      <c r="W5" s="95" t="s">
        <v>152</v>
      </c>
      <c r="X5" s="95" t="s">
        <v>153</v>
      </c>
      <c r="Y5" s="95" t="s">
        <v>154</v>
      </c>
    </row>
    <row r="6" spans="1:25" s="42" customFormat="1" ht="30.9" customHeight="1" x14ac:dyDescent="0.25">
      <c r="A6" s="54" t="s">
        <v>72</v>
      </c>
      <c r="B6" s="64"/>
      <c r="C6" s="64"/>
      <c r="D6" s="65"/>
      <c r="E6" s="106"/>
      <c r="F6" s="67"/>
      <c r="G6" s="66"/>
      <c r="H6" s="68"/>
      <c r="I6" s="69"/>
      <c r="J6" s="69"/>
      <c r="K6" s="64"/>
      <c r="L6" s="64"/>
      <c r="M6" s="97"/>
      <c r="N6" s="69"/>
      <c r="O6" s="69"/>
      <c r="P6" s="69"/>
      <c r="Q6" s="69"/>
      <c r="R6" s="70"/>
      <c r="S6" s="71"/>
      <c r="T6" s="72"/>
      <c r="U6" s="72"/>
      <c r="V6" s="73"/>
      <c r="W6" s="67"/>
      <c r="X6" s="67"/>
      <c r="Y6" s="67"/>
    </row>
    <row r="7" spans="1:25" s="42" customFormat="1" ht="30.9" customHeight="1" x14ac:dyDescent="0.25">
      <c r="A7" s="55" t="s">
        <v>104</v>
      </c>
      <c r="B7" s="74"/>
      <c r="C7" s="74"/>
      <c r="D7" s="75"/>
      <c r="E7" s="76"/>
      <c r="F7" s="77"/>
      <c r="G7" s="76"/>
      <c r="H7" s="78"/>
      <c r="I7" s="79"/>
      <c r="J7" s="79"/>
      <c r="K7" s="74"/>
      <c r="L7" s="74"/>
      <c r="M7" s="79"/>
      <c r="N7" s="79"/>
      <c r="O7" s="79"/>
      <c r="P7" s="79"/>
      <c r="Q7" s="79"/>
      <c r="R7" s="80"/>
      <c r="S7" s="81"/>
      <c r="T7" s="82"/>
      <c r="U7" s="82"/>
      <c r="V7" s="78"/>
      <c r="W7" s="77"/>
      <c r="X7" s="77"/>
      <c r="Y7" s="77"/>
    </row>
    <row r="8" spans="1:25" s="42" customFormat="1" ht="30.9" customHeight="1" x14ac:dyDescent="0.25">
      <c r="A8" s="55" t="s">
        <v>105</v>
      </c>
      <c r="B8" s="74"/>
      <c r="C8" s="74"/>
      <c r="D8" s="75"/>
      <c r="E8" s="76"/>
      <c r="F8" s="77"/>
      <c r="G8" s="76"/>
      <c r="H8" s="78"/>
      <c r="I8" s="79"/>
      <c r="J8" s="79"/>
      <c r="K8" s="74"/>
      <c r="L8" s="74"/>
      <c r="M8" s="79"/>
      <c r="N8" s="79"/>
      <c r="O8" s="79"/>
      <c r="P8" s="79"/>
      <c r="Q8" s="79"/>
      <c r="R8" s="83"/>
      <c r="S8" s="81"/>
      <c r="T8" s="78"/>
      <c r="U8" s="78"/>
      <c r="V8" s="78"/>
      <c r="W8" s="77"/>
      <c r="X8" s="77"/>
      <c r="Y8" s="77"/>
    </row>
    <row r="9" spans="1:25" s="42" customFormat="1" ht="30.9" customHeight="1" x14ac:dyDescent="0.25">
      <c r="A9" s="55" t="s">
        <v>106</v>
      </c>
      <c r="B9" s="74"/>
      <c r="C9" s="74"/>
      <c r="D9" s="75"/>
      <c r="E9" s="76"/>
      <c r="F9" s="77"/>
      <c r="G9" s="76"/>
      <c r="H9" s="78"/>
      <c r="I9" s="79"/>
      <c r="J9" s="79"/>
      <c r="K9" s="74"/>
      <c r="L9" s="74"/>
      <c r="M9" s="79"/>
      <c r="N9" s="79"/>
      <c r="O9" s="79"/>
      <c r="P9" s="79"/>
      <c r="Q9" s="79"/>
      <c r="R9" s="79"/>
      <c r="S9" s="81" t="str">
        <f>IF(E9&lt;&gt;"",DATEDIF(E9,$N$40,"Y"),"")</f>
        <v/>
      </c>
      <c r="T9" s="78"/>
      <c r="U9" s="78"/>
      <c r="V9" s="78"/>
      <c r="W9" s="77"/>
      <c r="X9" s="77"/>
      <c r="Y9" s="77"/>
    </row>
    <row r="10" spans="1:25" s="42" customFormat="1" ht="30.9" customHeight="1" thickBot="1" x14ac:dyDescent="0.3">
      <c r="A10" s="56" t="s">
        <v>107</v>
      </c>
      <c r="B10" s="84"/>
      <c r="C10" s="84"/>
      <c r="D10" s="85"/>
      <c r="E10" s="86"/>
      <c r="F10" s="87"/>
      <c r="G10" s="84"/>
      <c r="H10" s="88"/>
      <c r="I10" s="88"/>
      <c r="J10" s="88"/>
      <c r="K10" s="84"/>
      <c r="L10" s="84"/>
      <c r="M10" s="89"/>
      <c r="N10" s="88"/>
      <c r="O10" s="88"/>
      <c r="P10" s="88"/>
      <c r="Q10" s="88"/>
      <c r="R10" s="90"/>
      <c r="S10" s="91" t="str">
        <f>IF(E10&lt;&gt;"",DATEDIF(E10,$N$40,"Y"),"")</f>
        <v/>
      </c>
      <c r="T10" s="88"/>
      <c r="U10" s="88"/>
      <c r="V10" s="88"/>
      <c r="W10" s="87"/>
      <c r="X10" s="87"/>
      <c r="Y10" s="87"/>
    </row>
    <row r="12" spans="1:25" ht="18" customHeight="1" x14ac:dyDescent="0.15">
      <c r="B12" s="102" t="s">
        <v>141</v>
      </c>
      <c r="C12" s="103"/>
      <c r="D12" s="103"/>
      <c r="E12" s="103"/>
      <c r="F12" s="103"/>
      <c r="G12" s="103"/>
      <c r="H12" s="101"/>
      <c r="I12" s="99"/>
      <c r="M12" s="51" t="s">
        <v>68</v>
      </c>
    </row>
    <row r="13" spans="1:25" ht="18" customHeight="1" x14ac:dyDescent="0.15">
      <c r="B13" s="102" t="s">
        <v>6</v>
      </c>
      <c r="C13" s="99"/>
      <c r="D13" s="100"/>
      <c r="E13" s="101"/>
      <c r="F13" s="101"/>
      <c r="G13" s="101"/>
      <c r="H13" s="101"/>
      <c r="I13" s="99"/>
      <c r="M13" s="51" t="s">
        <v>46</v>
      </c>
    </row>
    <row r="14" spans="1:25" ht="18" customHeight="1" x14ac:dyDescent="0.15">
      <c r="B14" s="102" t="s">
        <v>8</v>
      </c>
      <c r="C14" s="99"/>
      <c r="D14" s="100"/>
      <c r="E14" s="101"/>
      <c r="F14" s="101"/>
      <c r="G14" s="101"/>
      <c r="H14" s="101"/>
      <c r="I14" s="99"/>
      <c r="M14" s="51" t="s">
        <v>52</v>
      </c>
    </row>
    <row r="15" spans="1:25" ht="18" customHeight="1" x14ac:dyDescent="0.15">
      <c r="B15" s="102" t="s">
        <v>75</v>
      </c>
      <c r="C15" s="99"/>
      <c r="D15" s="100"/>
      <c r="E15" s="101"/>
      <c r="F15" s="101"/>
      <c r="G15" s="101"/>
      <c r="H15" s="101"/>
      <c r="I15" s="99"/>
      <c r="M15" s="51" t="s">
        <v>47</v>
      </c>
    </row>
    <row r="16" spans="1:25" ht="18" customHeight="1" x14ac:dyDescent="0.15">
      <c r="B16" s="99"/>
      <c r="C16" s="99"/>
      <c r="D16" s="100"/>
      <c r="E16" s="101"/>
      <c r="F16" s="101"/>
      <c r="G16" s="101"/>
      <c r="H16" s="101"/>
      <c r="I16" s="99"/>
      <c r="M16" s="51" t="s">
        <v>58</v>
      </c>
    </row>
    <row r="17" spans="4:13" ht="18" customHeight="1" x14ac:dyDescent="0.15">
      <c r="D17" s="51"/>
      <c r="E17" s="51"/>
      <c r="F17" s="51"/>
      <c r="G17" s="51"/>
      <c r="H17" s="51"/>
      <c r="M17" s="51" t="s">
        <v>62</v>
      </c>
    </row>
    <row r="18" spans="4:13" ht="18" customHeight="1" x14ac:dyDescent="0.15">
      <c r="D18" s="51"/>
      <c r="E18" s="51"/>
      <c r="F18" s="51"/>
      <c r="G18" s="51"/>
      <c r="H18" s="51"/>
      <c r="M18" s="51" t="s">
        <v>63</v>
      </c>
    </row>
    <row r="19" spans="4:13" ht="18" customHeight="1" x14ac:dyDescent="0.15">
      <c r="D19" s="51"/>
      <c r="E19" s="51"/>
      <c r="F19" s="51"/>
      <c r="G19" s="51"/>
      <c r="H19" s="51"/>
      <c r="M19" s="51" t="s">
        <v>165</v>
      </c>
    </row>
    <row r="20" spans="4:13" ht="18" customHeight="1" x14ac:dyDescent="0.15">
      <c r="D20" s="51"/>
      <c r="E20" s="51"/>
      <c r="F20" s="51"/>
      <c r="G20" s="51"/>
      <c r="H20" s="51"/>
      <c r="M20" s="51" t="s">
        <v>49</v>
      </c>
    </row>
    <row r="21" spans="4:13" ht="18" customHeight="1" x14ac:dyDescent="0.15">
      <c r="D21" s="51"/>
      <c r="E21" s="51"/>
      <c r="F21" s="51"/>
      <c r="G21" s="51"/>
      <c r="H21" s="51"/>
      <c r="M21" s="51" t="s">
        <v>54</v>
      </c>
    </row>
    <row r="22" spans="4:13" ht="18" customHeight="1" x14ac:dyDescent="0.15">
      <c r="D22" s="51"/>
      <c r="E22" s="51"/>
      <c r="F22" s="51"/>
      <c r="G22" s="51"/>
      <c r="H22" s="51"/>
      <c r="M22" s="51" t="s">
        <v>66</v>
      </c>
    </row>
    <row r="23" spans="4:13" ht="17.25" customHeight="1" x14ac:dyDescent="0.15">
      <c r="D23" s="51"/>
      <c r="E23" s="51"/>
      <c r="F23" s="51"/>
      <c r="G23" s="51"/>
      <c r="H23" s="51"/>
      <c r="M23" s="51" t="s">
        <v>174</v>
      </c>
    </row>
    <row r="24" spans="4:13" ht="18" customHeight="1" x14ac:dyDescent="0.15">
      <c r="D24" s="51"/>
      <c r="E24" s="51"/>
      <c r="F24" s="51"/>
      <c r="G24" s="51"/>
      <c r="H24" s="51"/>
      <c r="M24" s="51" t="s">
        <v>61</v>
      </c>
    </row>
    <row r="25" spans="4:13" ht="18" customHeight="1" x14ac:dyDescent="0.15">
      <c r="D25" s="51"/>
      <c r="E25" s="51"/>
      <c r="F25" s="51"/>
      <c r="G25" s="51"/>
      <c r="H25" s="51"/>
      <c r="M25" s="51" t="s">
        <v>55</v>
      </c>
    </row>
    <row r="26" spans="4:13" ht="18" customHeight="1" x14ac:dyDescent="0.15">
      <c r="D26" s="51"/>
      <c r="E26" s="51"/>
      <c r="F26" s="51"/>
      <c r="G26" s="51"/>
      <c r="H26" s="51"/>
      <c r="M26" s="51" t="s">
        <v>53</v>
      </c>
    </row>
    <row r="27" spans="4:13" ht="18" customHeight="1" x14ac:dyDescent="0.15">
      <c r="D27" s="51"/>
      <c r="E27" s="51"/>
      <c r="F27" s="51"/>
      <c r="G27" s="51"/>
      <c r="H27" s="51"/>
      <c r="M27" s="51" t="s">
        <v>48</v>
      </c>
    </row>
    <row r="28" spans="4:13" ht="18" customHeight="1" x14ac:dyDescent="0.15">
      <c r="D28" s="51"/>
      <c r="E28" s="51"/>
      <c r="F28" s="51"/>
      <c r="G28" s="51"/>
      <c r="H28" s="51"/>
      <c r="M28" s="51" t="s">
        <v>50</v>
      </c>
    </row>
    <row r="29" spans="4:13" ht="18" customHeight="1" x14ac:dyDescent="0.15">
      <c r="D29" s="51"/>
      <c r="E29" s="51"/>
      <c r="F29" s="51"/>
      <c r="G29" s="51"/>
      <c r="H29" s="51"/>
      <c r="M29" s="51" t="s">
        <v>57</v>
      </c>
    </row>
    <row r="30" spans="4:13" ht="18" customHeight="1" x14ac:dyDescent="0.15">
      <c r="D30" s="51"/>
      <c r="E30" s="51"/>
      <c r="F30" s="51"/>
      <c r="G30" s="51"/>
      <c r="H30" s="51"/>
      <c r="M30" s="51" t="s">
        <v>65</v>
      </c>
    </row>
    <row r="31" spans="4:13" ht="18" customHeight="1" x14ac:dyDescent="0.15">
      <c r="D31" s="51"/>
      <c r="E31" s="51"/>
      <c r="F31" s="51"/>
      <c r="G31" s="51"/>
      <c r="H31" s="51"/>
      <c r="M31" s="51" t="s">
        <v>56</v>
      </c>
    </row>
    <row r="32" spans="4:13" ht="18" customHeight="1" x14ac:dyDescent="0.15">
      <c r="D32" s="51"/>
      <c r="E32" s="51"/>
      <c r="F32" s="51"/>
      <c r="G32" s="51"/>
      <c r="H32" s="51"/>
      <c r="M32" s="51" t="s">
        <v>142</v>
      </c>
    </row>
    <row r="33" spans="4:14" ht="18" customHeight="1" x14ac:dyDescent="0.15">
      <c r="D33" s="51"/>
      <c r="E33" s="51"/>
      <c r="F33" s="51"/>
      <c r="G33" s="51"/>
      <c r="H33" s="51"/>
      <c r="M33" s="51" t="s">
        <v>67</v>
      </c>
    </row>
    <row r="34" spans="4:14" ht="18" customHeight="1" x14ac:dyDescent="0.15">
      <c r="D34" s="51"/>
      <c r="E34" s="51"/>
      <c r="F34" s="51"/>
      <c r="G34" s="51"/>
      <c r="H34" s="51"/>
      <c r="M34" s="51" t="s">
        <v>64</v>
      </c>
    </row>
    <row r="35" spans="4:14" ht="18" customHeight="1" x14ac:dyDescent="0.15">
      <c r="D35" s="51"/>
      <c r="E35" s="51"/>
      <c r="F35" s="51"/>
      <c r="G35" s="51"/>
      <c r="H35" s="51"/>
      <c r="M35" s="51" t="s">
        <v>60</v>
      </c>
    </row>
    <row r="36" spans="4:14" ht="18" customHeight="1" x14ac:dyDescent="0.15">
      <c r="D36" s="51"/>
      <c r="E36" s="51"/>
      <c r="F36" s="51"/>
      <c r="G36" s="51"/>
      <c r="H36" s="51"/>
      <c r="M36" s="51" t="s">
        <v>171</v>
      </c>
    </row>
    <row r="37" spans="4:14" ht="18" customHeight="1" x14ac:dyDescent="0.15">
      <c r="D37" s="51"/>
      <c r="E37" s="51"/>
      <c r="F37" s="51"/>
      <c r="G37" s="51"/>
      <c r="H37" s="51"/>
      <c r="M37" s="51" t="s">
        <v>170</v>
      </c>
      <c r="N37" s="57"/>
    </row>
    <row r="38" spans="4:14" ht="18" customHeight="1" x14ac:dyDescent="0.15">
      <c r="D38" s="51"/>
      <c r="E38" s="51"/>
      <c r="F38" s="51"/>
      <c r="G38" s="51"/>
      <c r="H38" s="51"/>
      <c r="M38" s="51" t="s">
        <v>173</v>
      </c>
    </row>
    <row r="39" spans="4:14" ht="18" customHeight="1" x14ac:dyDescent="0.15">
      <c r="D39" s="51"/>
      <c r="E39" s="51"/>
      <c r="F39" s="51"/>
      <c r="G39" s="51"/>
      <c r="H39" s="51"/>
      <c r="M39" s="51" t="s">
        <v>210</v>
      </c>
    </row>
    <row r="40" spans="4:14" ht="18" customHeight="1" x14ac:dyDescent="0.15">
      <c r="D40" s="51"/>
      <c r="E40" s="51"/>
      <c r="F40" s="51"/>
      <c r="G40" s="51"/>
      <c r="H40" s="51"/>
      <c r="M40" s="51" t="s">
        <v>144</v>
      </c>
      <c r="N40" s="57">
        <v>45459</v>
      </c>
    </row>
    <row r="41" spans="4:14" ht="18" customHeight="1" x14ac:dyDescent="0.15">
      <c r="D41" s="51"/>
      <c r="E41" s="51"/>
      <c r="F41" s="51"/>
      <c r="G41" s="51"/>
      <c r="H41" s="51"/>
    </row>
    <row r="42" spans="4:14" ht="18" customHeight="1" x14ac:dyDescent="0.15">
      <c r="D42" s="51"/>
      <c r="E42" s="51"/>
      <c r="F42" s="51"/>
      <c r="G42" s="51"/>
      <c r="H42" s="51"/>
    </row>
    <row r="43" spans="4:14" ht="18" customHeight="1" x14ac:dyDescent="0.15">
      <c r="D43" s="51"/>
      <c r="E43" s="51"/>
      <c r="F43" s="51"/>
      <c r="G43" s="51"/>
      <c r="H43" s="51"/>
    </row>
    <row r="44" spans="4:14" ht="18" customHeight="1" x14ac:dyDescent="0.15">
      <c r="D44" s="51"/>
      <c r="E44" s="51"/>
      <c r="F44" s="51"/>
      <c r="G44" s="51"/>
      <c r="H44" s="51"/>
    </row>
    <row r="45" spans="4:14" ht="18" customHeight="1" x14ac:dyDescent="0.15">
      <c r="D45" s="51"/>
      <c r="E45" s="51"/>
      <c r="F45" s="51"/>
      <c r="G45" s="51"/>
      <c r="H45" s="51"/>
    </row>
    <row r="46" spans="4:14" ht="18" customHeight="1" x14ac:dyDescent="0.15">
      <c r="D46" s="51"/>
      <c r="E46" s="51"/>
      <c r="F46" s="51"/>
      <c r="G46" s="51"/>
      <c r="H46" s="51"/>
    </row>
    <row r="47" spans="4:14" ht="18" customHeight="1" x14ac:dyDescent="0.15">
      <c r="D47" s="51"/>
      <c r="E47" s="51"/>
      <c r="F47" s="51"/>
      <c r="G47" s="51"/>
      <c r="H47" s="51"/>
    </row>
    <row r="48" spans="4:14" ht="18" customHeight="1" x14ac:dyDescent="0.15">
      <c r="D48" s="51"/>
      <c r="E48" s="51"/>
      <c r="F48" s="51"/>
      <c r="G48" s="51"/>
      <c r="H48" s="51"/>
    </row>
  </sheetData>
  <mergeCells count="3">
    <mergeCell ref="H1:I1"/>
    <mergeCell ref="H2:J2"/>
    <mergeCell ref="B2:G2"/>
  </mergeCells>
  <phoneticPr fontId="1"/>
  <dataValidations xWindow="190" yWindow="358" count="29">
    <dataValidation type="list" allowBlank="1" showInputMessage="1" showErrorMessage="1" promptTitle="性別" prompt="性別を選択(男M, 女F)" sqref="D4">
      <formula1>"F, M"</formula1>
    </dataValidation>
    <dataValidation type="list" allowBlank="1" showInputMessage="1" showErrorMessage="1" promptTitle="血液型" prompt="血液型" sqref="F4">
      <formula1>"A, B, O, AB"</formula1>
    </dataValidation>
    <dataValidation type="list" allowBlank="1" showInputMessage="1" showErrorMessage="1" promptTitle="保険期間" prompt="フレッシュの走行期間の保険有無" sqref="W4 W6:W10">
      <formula1>"はい, いいえ"</formula1>
    </dataValidation>
    <dataValidation type="list" allowBlank="1" showInputMessage="1" showErrorMessage="1" promptTitle="賠償金額" prompt="賠償金額は5000万以上" sqref="X4 X6:X10">
      <formula1>"はい, いいえ"</formula1>
    </dataValidation>
    <dataValidation imeMode="on" allowBlank="1" showInputMessage="1" showErrorMessage="1" promptTitle="氏名" prompt="氏名を漢字で入力" sqref="B4 B6:B10"/>
    <dataValidation imeMode="on" allowBlank="1" showInputMessage="1" showErrorMessage="1" promptTitle="氏名（カナ）" prompt="氏名をカナで入力" sqref="C4 C6:C10"/>
    <dataValidation type="date" imeMode="off" allowBlank="1" showInputMessage="1" showErrorMessage="1" promptTitle="生年月日" prompt="生年月日をYYYY/MM/DD形式で入力" sqref="E4">
      <formula1>5215</formula1>
      <formula2>34435</formula2>
    </dataValidation>
    <dataValidation imeMode="off" allowBlank="1" showInputMessage="1" showErrorMessage="1" promptTitle="郵便番号" prompt="999-9999形式で入力" sqref="G4"/>
    <dataValidation imeMode="off" allowBlank="1" showInputMessage="1" showErrorMessage="1" promptTitle="名前（姓）" prompt="ローマ字で入力" sqref="K4 K6:K10"/>
    <dataValidation imeMode="off" allowBlank="1" showInputMessage="1" showErrorMessage="1" promptTitle="姓名（名）" prompt="ローマ字で入力" sqref="L4 L6:L10"/>
    <dataValidation allowBlank="1" showInputMessage="1" showErrorMessage="1" promptTitle="AJ会員番号" prompt="2014年度のAJ会員番号。xxxx-14 AJ会員でない場合は空欄" sqref="N6:N10"/>
    <dataValidation allowBlank="1" showInputMessage="1" showErrorMessage="1" prompt="都道府県" sqref="H6:H10"/>
    <dataValidation imeMode="off" allowBlank="1" showInputMessage="1" showErrorMessage="1" prompt="郵便番号を999-9999形式で入力" sqref="G6:G10"/>
    <dataValidation type="list" allowBlank="1" showInputMessage="1" showErrorMessage="1" prompt="血液型をリストから選択" sqref="F6:F10">
      <formula1>"A, B, O, AB"</formula1>
    </dataValidation>
    <dataValidation type="list" allowBlank="1" showInputMessage="1" showErrorMessage="1" prompt="性別を選択(男M, 女F)" sqref="D6:D10">
      <formula1>"F, M"</formula1>
    </dataValidation>
    <dataValidation allowBlank="1" showInputMessage="1" showErrorMessage="1" prompt="自動計算（入力不要）" sqref="S6:S10"/>
    <dataValidation imeMode="off" allowBlank="1" showInputMessage="1" showErrorMessage="1" prompt="メールアドレス" sqref="R6:R10"/>
    <dataValidation allowBlank="1" showInputMessage="1" showErrorMessage="1" prompt="緊急連絡先との続柄" sqref="Q6:Q10"/>
    <dataValidation allowBlank="1" showInputMessage="1" showErrorMessage="1" prompt="緊急連絡先" sqref="P6:P10"/>
    <dataValidation allowBlank="1" showInputMessage="1" showErrorMessage="1" prompt="当日連絡可能な携帯電話" sqref="O6:O10"/>
    <dataValidation allowBlank="1" showInputMessage="1" showErrorMessage="1" prompt="保険会社名" sqref="T6:T10"/>
    <dataValidation allowBlank="1" showInputMessage="1" showErrorMessage="1" prompt="保険の種類" sqref="U6:U10"/>
    <dataValidation allowBlank="1" showInputMessage="1" showErrorMessage="1" prompt="証券番号" sqref="V6:V10"/>
    <dataValidation allowBlank="1" showInputMessage="1" showErrorMessage="1" prompt="チーム名" sqref="B2"/>
    <dataValidation allowBlank="1" showInputMessage="1" showErrorMessage="1" prompt="チーム名（ローマ字）申請はこちらで行われます" sqref="H2"/>
    <dataValidation type="list" allowBlank="1" showInputMessage="1" showErrorMessage="1" prompt="死亡・後遺障害補償" sqref="Y4 Y6:Y10">
      <formula1>"はい, いいえ"</formula1>
    </dataValidation>
    <dataValidation type="date" imeMode="off" operator="lessThanOrEqual" allowBlank="1" showInputMessage="1" showErrorMessage="1" prompt="生年月日をYYYY/MM/DD形式で入力" sqref="E7:E10">
      <formula1>38154</formula1>
    </dataValidation>
    <dataValidation type="date" imeMode="off" operator="lessThanOrEqual" allowBlank="1" showInputMessage="1" showErrorMessage="1" prompt="生年月日をYYYY/MM/DD形式で入力" sqref="E6">
      <formula1>38154</formula1>
    </dataValidation>
    <dataValidation type="list" allowBlank="1" showInputMessage="1" showErrorMessage="1" promptTitle="所属クラブ" prompt="所属クラブを選択。未所属の場合はAudax Japon、AJ会員でない場合はIndividuel Japonを選択のこと。" sqref="M6:M10">
      <formula1>$M$12:$M$39</formula1>
    </dataValidation>
  </dataValidations>
  <hyperlinks>
    <hyperlink ref="R4" r:id="rId1"/>
  </hyperlinks>
  <pageMargins left="0.39370078740157483" right="0.39370078740157483" top="0.39370078740157483" bottom="0.39370078740157483" header="0.31496062992125984" footer="0.31496062992125984"/>
  <pageSetup paperSize="9" scale="60" fitToWidth="2" orientation="landscape" horizontalDpi="4294967292" verticalDpi="4294967292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1"/>
  <sheetViews>
    <sheetView workbookViewId="0"/>
  </sheetViews>
  <sheetFormatPr defaultColWidth="9.109375" defaultRowHeight="13.5" customHeight="1" x14ac:dyDescent="0.25"/>
  <cols>
    <col min="1" max="6" width="9.109375" style="42"/>
    <col min="7" max="7" width="9.109375" style="42" customWidth="1"/>
    <col min="8" max="9" width="9.109375" style="42"/>
    <col min="10" max="10" width="14" style="42" customWidth="1"/>
    <col min="11" max="27" width="9.109375" style="42"/>
    <col min="28" max="28" width="9.6640625" style="42" bestFit="1" customWidth="1"/>
    <col min="29" max="16384" width="9.109375" style="42"/>
  </cols>
  <sheetData>
    <row r="1" spans="1:39" ht="13.2" x14ac:dyDescent="0.25">
      <c r="A1" s="27" t="s">
        <v>175</v>
      </c>
      <c r="B1" s="28"/>
      <c r="C1" s="28"/>
      <c r="D1" s="28"/>
      <c r="E1" s="28"/>
      <c r="F1" s="28"/>
      <c r="G1" s="28"/>
      <c r="H1" s="25"/>
      <c r="I1" s="25"/>
      <c r="J1" s="26"/>
      <c r="AB1" s="43" t="s">
        <v>122</v>
      </c>
      <c r="AE1" s="43"/>
      <c r="AF1" s="43"/>
      <c r="AG1" s="43"/>
      <c r="AH1" s="43"/>
      <c r="AI1" s="43"/>
      <c r="AJ1" s="43"/>
      <c r="AK1" s="43"/>
      <c r="AL1" s="43"/>
      <c r="AM1" s="43"/>
    </row>
    <row r="2" spans="1:39" ht="24.75" customHeight="1" x14ac:dyDescent="0.25">
      <c r="A2" s="29" t="s">
        <v>0</v>
      </c>
      <c r="B2" s="123"/>
      <c r="C2" s="124"/>
      <c r="D2" s="124"/>
      <c r="E2" s="124"/>
      <c r="F2" s="124"/>
      <c r="G2" s="124"/>
      <c r="H2" s="124"/>
      <c r="I2" s="124"/>
      <c r="J2" s="125"/>
      <c r="AB2" s="46" t="s">
        <v>177</v>
      </c>
      <c r="AC2" s="43">
        <v>0</v>
      </c>
      <c r="AD2" s="47" t="s">
        <v>125</v>
      </c>
      <c r="AE2" s="43" t="s">
        <v>123</v>
      </c>
      <c r="AF2" s="43"/>
      <c r="AG2" s="43"/>
      <c r="AH2" s="43"/>
      <c r="AI2" s="43"/>
      <c r="AJ2" s="43"/>
      <c r="AK2" s="43"/>
      <c r="AL2" s="43"/>
      <c r="AM2" s="43"/>
    </row>
    <row r="3" spans="1:39" ht="24.75" customHeight="1" x14ac:dyDescent="0.15">
      <c r="A3" s="58" t="s">
        <v>155</v>
      </c>
      <c r="B3" s="121" t="s">
        <v>176</v>
      </c>
      <c r="C3" s="122"/>
      <c r="D3" s="30"/>
      <c r="E3" s="33"/>
      <c r="F3" s="30"/>
      <c r="G3" s="33"/>
      <c r="H3" s="33"/>
      <c r="I3" s="33"/>
      <c r="J3" s="34"/>
      <c r="L3" s="98" t="s">
        <v>180</v>
      </c>
      <c r="M3" s="99"/>
      <c r="N3" s="100"/>
      <c r="O3" s="101"/>
      <c r="P3" s="101"/>
      <c r="Q3" s="101"/>
      <c r="R3" s="101"/>
      <c r="S3" s="99"/>
      <c r="T3" s="105"/>
      <c r="U3" s="105"/>
      <c r="V3" s="105"/>
      <c r="AB3" s="46" t="s">
        <v>176</v>
      </c>
      <c r="AC3" s="43">
        <v>1</v>
      </c>
      <c r="AD3" s="47" t="s">
        <v>126</v>
      </c>
      <c r="AE3" s="43" t="s">
        <v>124</v>
      </c>
      <c r="AF3" s="43"/>
      <c r="AG3" s="43"/>
      <c r="AH3" s="43"/>
      <c r="AI3" s="43"/>
      <c r="AJ3" s="43"/>
      <c r="AK3" s="43"/>
      <c r="AL3" s="43"/>
      <c r="AM3" s="43"/>
    </row>
    <row r="4" spans="1:39" ht="24.75" customHeight="1" x14ac:dyDescent="0.15">
      <c r="A4" s="58" t="s">
        <v>156</v>
      </c>
      <c r="B4" s="48">
        <v>6</v>
      </c>
      <c r="C4" s="31" t="s">
        <v>24</v>
      </c>
      <c r="D4" s="32">
        <v>0</v>
      </c>
      <c r="E4" s="31" t="s">
        <v>25</v>
      </c>
      <c r="F4" s="32"/>
      <c r="G4" s="33"/>
      <c r="H4" s="33"/>
      <c r="I4" s="33"/>
      <c r="J4" s="34"/>
      <c r="L4" s="98" t="s">
        <v>181</v>
      </c>
      <c r="M4" s="99"/>
      <c r="N4" s="100"/>
      <c r="O4" s="101"/>
      <c r="P4" s="101"/>
      <c r="Q4" s="101"/>
      <c r="R4" s="101"/>
      <c r="S4" s="99"/>
      <c r="T4" s="105"/>
      <c r="U4" s="105"/>
      <c r="V4" s="105"/>
      <c r="AB4" s="46"/>
      <c r="AC4" s="43">
        <v>2</v>
      </c>
      <c r="AD4" s="47" t="s">
        <v>128</v>
      </c>
      <c r="AE4" s="45"/>
      <c r="AF4" s="43"/>
      <c r="AG4" s="43"/>
      <c r="AH4" s="43"/>
      <c r="AI4" s="43"/>
      <c r="AJ4" s="43"/>
      <c r="AK4" s="43"/>
      <c r="AL4" s="43"/>
      <c r="AM4" s="43"/>
    </row>
    <row r="5" spans="1:39" ht="21.6" x14ac:dyDescent="0.15">
      <c r="A5" s="35" t="s">
        <v>26</v>
      </c>
      <c r="B5" s="35"/>
      <c r="C5" s="117" t="s">
        <v>27</v>
      </c>
      <c r="D5" s="117"/>
      <c r="E5" s="117"/>
      <c r="F5" s="117"/>
      <c r="G5" s="117"/>
      <c r="H5" s="41" t="s">
        <v>119</v>
      </c>
      <c r="I5" s="41" t="s">
        <v>120</v>
      </c>
      <c r="J5" s="41" t="s">
        <v>121</v>
      </c>
      <c r="L5" s="98" t="s">
        <v>209</v>
      </c>
      <c r="M5" s="99"/>
      <c r="N5" s="100"/>
      <c r="O5" s="101"/>
      <c r="P5" s="101"/>
      <c r="Q5" s="101"/>
      <c r="R5" s="101"/>
      <c r="S5" s="99"/>
      <c r="T5" s="105"/>
      <c r="U5" s="105"/>
      <c r="V5" s="105"/>
      <c r="AC5" s="43">
        <v>3</v>
      </c>
      <c r="AD5" s="47" t="s">
        <v>127</v>
      </c>
      <c r="AE5" s="45"/>
      <c r="AF5" s="43"/>
      <c r="AG5" s="43"/>
      <c r="AH5" s="43"/>
      <c r="AI5" s="43"/>
      <c r="AJ5" s="43"/>
      <c r="AK5" s="43"/>
      <c r="AL5" s="43"/>
      <c r="AM5" s="43"/>
    </row>
    <row r="6" spans="1:39" ht="20.25" customHeight="1" x14ac:dyDescent="0.15">
      <c r="A6" s="109" t="s">
        <v>28</v>
      </c>
      <c r="B6" s="38" t="s">
        <v>29</v>
      </c>
      <c r="C6" s="111"/>
      <c r="D6" s="112"/>
      <c r="E6" s="112"/>
      <c r="F6" s="112"/>
      <c r="G6" s="113"/>
      <c r="H6" s="39">
        <v>0</v>
      </c>
      <c r="I6" s="39">
        <v>0</v>
      </c>
      <c r="J6" s="49"/>
      <c r="L6" s="98" t="s">
        <v>182</v>
      </c>
      <c r="M6" s="99"/>
      <c r="N6" s="100"/>
      <c r="O6" s="101"/>
      <c r="P6" s="101"/>
      <c r="Q6" s="101"/>
      <c r="R6" s="101"/>
      <c r="S6" s="99"/>
      <c r="T6" s="105"/>
      <c r="U6" s="105"/>
      <c r="V6" s="105"/>
      <c r="AC6" s="43">
        <v>4</v>
      </c>
      <c r="AD6" s="47" t="s">
        <v>129</v>
      </c>
      <c r="AE6" s="45"/>
      <c r="AF6" s="43"/>
      <c r="AG6" s="43"/>
      <c r="AH6" s="43"/>
      <c r="AI6" s="43"/>
      <c r="AJ6" s="43"/>
      <c r="AK6" s="43"/>
      <c r="AL6" s="43"/>
      <c r="AM6" s="43"/>
    </row>
    <row r="7" spans="1:39" ht="20.25" customHeight="1" x14ac:dyDescent="0.15">
      <c r="A7" s="110"/>
      <c r="B7" s="36" t="s">
        <v>16</v>
      </c>
      <c r="C7" s="126"/>
      <c r="D7" s="127"/>
      <c r="E7" s="127"/>
      <c r="F7" s="127"/>
      <c r="G7" s="128"/>
      <c r="H7" s="37" t="s">
        <v>118</v>
      </c>
      <c r="I7" s="37" t="s">
        <v>118</v>
      </c>
      <c r="J7" s="44"/>
      <c r="L7" s="98" t="s">
        <v>183</v>
      </c>
      <c r="M7" s="99"/>
      <c r="N7" s="100"/>
      <c r="O7" s="101"/>
      <c r="P7" s="101"/>
      <c r="Q7" s="101"/>
      <c r="R7" s="101"/>
      <c r="S7" s="99"/>
      <c r="T7" s="105"/>
      <c r="U7" s="105"/>
      <c r="V7" s="105"/>
      <c r="AC7" s="43">
        <v>5</v>
      </c>
      <c r="AD7" s="47" t="s">
        <v>130</v>
      </c>
      <c r="AE7" s="43"/>
      <c r="AF7" s="43"/>
      <c r="AG7" s="43"/>
      <c r="AH7" s="43"/>
      <c r="AI7" s="43"/>
      <c r="AJ7" s="43"/>
      <c r="AK7" s="43"/>
      <c r="AL7" s="43"/>
      <c r="AM7" s="43"/>
    </row>
    <row r="8" spans="1:39" ht="20.100000000000001" customHeight="1" x14ac:dyDescent="0.15">
      <c r="A8" s="109" t="s">
        <v>30</v>
      </c>
      <c r="B8" s="38" t="s">
        <v>29</v>
      </c>
      <c r="C8" s="111"/>
      <c r="D8" s="112"/>
      <c r="E8" s="112"/>
      <c r="F8" s="112"/>
      <c r="G8" s="113"/>
      <c r="H8" s="39">
        <v>0</v>
      </c>
      <c r="I8" s="39">
        <f>I6+H8</f>
        <v>0</v>
      </c>
      <c r="J8" s="49"/>
      <c r="L8" s="99"/>
      <c r="M8" s="99"/>
      <c r="N8" s="100"/>
      <c r="O8" s="101"/>
      <c r="P8" s="101"/>
      <c r="Q8" s="101"/>
      <c r="R8" s="101"/>
      <c r="S8" s="99"/>
      <c r="T8" s="105"/>
      <c r="U8" s="105"/>
      <c r="V8" s="105"/>
      <c r="AC8" s="43">
        <v>6</v>
      </c>
      <c r="AD8" s="47" t="s">
        <v>131</v>
      </c>
      <c r="AE8" s="43"/>
      <c r="AF8" s="43"/>
      <c r="AG8" s="43"/>
      <c r="AH8" s="43"/>
      <c r="AI8" s="43"/>
      <c r="AJ8" s="43"/>
      <c r="AK8" s="43"/>
      <c r="AL8" s="43"/>
      <c r="AM8" s="43"/>
    </row>
    <row r="9" spans="1:39" ht="20.100000000000001" customHeight="1" x14ac:dyDescent="0.15">
      <c r="A9" s="110"/>
      <c r="B9" s="40" t="s">
        <v>16</v>
      </c>
      <c r="C9" s="114"/>
      <c r="D9" s="115"/>
      <c r="E9" s="115"/>
      <c r="F9" s="115"/>
      <c r="G9" s="116"/>
      <c r="H9" s="37" t="s">
        <v>118</v>
      </c>
      <c r="I9" s="37" t="s">
        <v>118</v>
      </c>
      <c r="J9" s="44"/>
      <c r="L9" s="98" t="s">
        <v>184</v>
      </c>
      <c r="M9" s="99"/>
      <c r="N9" s="100"/>
      <c r="O9" s="101"/>
      <c r="P9" s="101"/>
      <c r="Q9" s="101"/>
      <c r="R9" s="101"/>
      <c r="S9" s="99"/>
      <c r="T9" s="105"/>
      <c r="U9" s="105"/>
      <c r="V9" s="105"/>
      <c r="AC9" s="43">
        <v>7</v>
      </c>
      <c r="AD9" s="47" t="s">
        <v>132</v>
      </c>
      <c r="AE9" s="43"/>
      <c r="AF9" s="43"/>
      <c r="AG9" s="43"/>
      <c r="AH9" s="43"/>
      <c r="AI9" s="43"/>
      <c r="AJ9" s="43"/>
      <c r="AK9" s="43"/>
      <c r="AL9" s="43"/>
      <c r="AM9" s="43"/>
    </row>
    <row r="10" spans="1:39" ht="20.100000000000001" customHeight="1" x14ac:dyDescent="0.15">
      <c r="A10" s="109" t="s">
        <v>31</v>
      </c>
      <c r="B10" s="38" t="s">
        <v>29</v>
      </c>
      <c r="C10" s="111"/>
      <c r="D10" s="112"/>
      <c r="E10" s="112"/>
      <c r="F10" s="112"/>
      <c r="G10" s="113"/>
      <c r="H10" s="39">
        <v>0</v>
      </c>
      <c r="I10" s="39">
        <f>I8+H10</f>
        <v>0</v>
      </c>
      <c r="J10" s="49"/>
      <c r="L10" s="98" t="s">
        <v>185</v>
      </c>
      <c r="M10" s="99"/>
      <c r="N10" s="100"/>
      <c r="O10" s="101"/>
      <c r="P10" s="101"/>
      <c r="Q10" s="101"/>
      <c r="R10" s="101"/>
      <c r="S10" s="99"/>
      <c r="T10" s="105"/>
      <c r="U10" s="105"/>
      <c r="V10" s="105"/>
      <c r="AC10" s="43">
        <v>8</v>
      </c>
      <c r="AD10" s="47"/>
      <c r="AE10" s="43"/>
      <c r="AF10" s="43"/>
      <c r="AG10" s="43"/>
      <c r="AH10" s="43"/>
      <c r="AI10" s="43"/>
      <c r="AJ10" s="43"/>
      <c r="AK10" s="43"/>
      <c r="AL10" s="43"/>
      <c r="AM10" s="43"/>
    </row>
    <row r="11" spans="1:39" ht="20.100000000000001" customHeight="1" x14ac:dyDescent="0.15">
      <c r="A11" s="110"/>
      <c r="B11" s="40" t="s">
        <v>16</v>
      </c>
      <c r="C11" s="114"/>
      <c r="D11" s="115"/>
      <c r="E11" s="115"/>
      <c r="F11" s="115"/>
      <c r="G11" s="116"/>
      <c r="H11" s="37"/>
      <c r="I11" s="37"/>
      <c r="J11" s="44"/>
      <c r="L11" s="98" t="s">
        <v>186</v>
      </c>
      <c r="M11" s="99"/>
      <c r="N11" s="100"/>
      <c r="O11" s="101"/>
      <c r="P11" s="101"/>
      <c r="Q11" s="101"/>
      <c r="R11" s="101"/>
      <c r="S11" s="99"/>
      <c r="T11" s="105"/>
      <c r="U11" s="105"/>
      <c r="V11" s="105"/>
      <c r="AC11" s="43">
        <v>9</v>
      </c>
      <c r="AD11" s="47"/>
      <c r="AE11" s="43"/>
      <c r="AF11" s="43"/>
      <c r="AG11" s="43"/>
      <c r="AH11" s="43"/>
      <c r="AI11" s="43"/>
      <c r="AJ11" s="43"/>
      <c r="AK11" s="43"/>
      <c r="AL11" s="43"/>
      <c r="AM11" s="43"/>
    </row>
    <row r="12" spans="1:39" ht="20.100000000000001" customHeight="1" x14ac:dyDescent="0.15">
      <c r="A12" s="109" t="s">
        <v>32</v>
      </c>
      <c r="B12" s="38" t="s">
        <v>29</v>
      </c>
      <c r="C12" s="111"/>
      <c r="D12" s="112"/>
      <c r="E12" s="112"/>
      <c r="F12" s="112"/>
      <c r="G12" s="113"/>
      <c r="H12" s="39">
        <v>0</v>
      </c>
      <c r="I12" s="39">
        <f>I10+H12</f>
        <v>0</v>
      </c>
      <c r="J12" s="49"/>
      <c r="L12" s="98" t="s">
        <v>187</v>
      </c>
      <c r="M12" s="99"/>
      <c r="N12" s="100"/>
      <c r="O12" s="101"/>
      <c r="P12" s="101"/>
      <c r="Q12" s="101"/>
      <c r="R12" s="101"/>
      <c r="S12" s="99"/>
      <c r="T12" s="105"/>
      <c r="U12" s="105"/>
      <c r="V12" s="105"/>
      <c r="AC12" s="43">
        <v>10</v>
      </c>
      <c r="AD12" s="47"/>
      <c r="AE12" s="43"/>
      <c r="AF12" s="43"/>
      <c r="AG12" s="43"/>
      <c r="AH12" s="43"/>
      <c r="AI12" s="43"/>
      <c r="AJ12" s="43"/>
      <c r="AK12" s="43"/>
      <c r="AL12" s="43"/>
      <c r="AM12" s="43"/>
    </row>
    <row r="13" spans="1:39" ht="20.100000000000001" customHeight="1" x14ac:dyDescent="0.15">
      <c r="A13" s="110"/>
      <c r="B13" s="40" t="s">
        <v>16</v>
      </c>
      <c r="C13" s="114"/>
      <c r="D13" s="115"/>
      <c r="E13" s="115"/>
      <c r="F13" s="115"/>
      <c r="G13" s="116"/>
      <c r="H13" s="37"/>
      <c r="I13" s="37"/>
      <c r="J13" s="44"/>
      <c r="L13" s="98" t="s">
        <v>188</v>
      </c>
      <c r="M13" s="99"/>
      <c r="N13" s="100"/>
      <c r="O13" s="101"/>
      <c r="P13" s="101"/>
      <c r="Q13" s="101"/>
      <c r="R13" s="101"/>
      <c r="S13" s="99"/>
      <c r="T13" s="105"/>
      <c r="U13" s="105"/>
      <c r="V13" s="105"/>
      <c r="AC13" s="43">
        <v>11</v>
      </c>
      <c r="AD13" s="47"/>
      <c r="AE13" s="43"/>
      <c r="AF13" s="43"/>
      <c r="AG13" s="43"/>
      <c r="AH13" s="43"/>
      <c r="AI13" s="43"/>
      <c r="AJ13" s="43"/>
      <c r="AK13" s="43"/>
      <c r="AL13" s="43"/>
      <c r="AM13" s="43"/>
    </row>
    <row r="14" spans="1:39" ht="20.100000000000001" customHeight="1" x14ac:dyDescent="0.15">
      <c r="A14" s="109" t="s">
        <v>33</v>
      </c>
      <c r="B14" s="38" t="s">
        <v>29</v>
      </c>
      <c r="C14" s="118"/>
      <c r="D14" s="119"/>
      <c r="E14" s="119"/>
      <c r="F14" s="119"/>
      <c r="G14" s="120"/>
      <c r="H14" s="39">
        <v>0</v>
      </c>
      <c r="I14" s="39">
        <f>I12+H14</f>
        <v>0</v>
      </c>
      <c r="J14" s="49"/>
      <c r="L14" s="98" t="s">
        <v>189</v>
      </c>
      <c r="M14" s="99"/>
      <c r="N14" s="100"/>
      <c r="O14" s="101"/>
      <c r="P14" s="101"/>
      <c r="Q14" s="101"/>
      <c r="R14" s="101"/>
      <c r="S14" s="99"/>
      <c r="T14" s="105"/>
      <c r="U14" s="105"/>
      <c r="V14" s="105"/>
      <c r="AC14" s="43">
        <v>12</v>
      </c>
      <c r="AD14" s="47"/>
      <c r="AE14" s="43"/>
      <c r="AF14" s="43"/>
      <c r="AG14" s="43"/>
      <c r="AH14" s="43"/>
      <c r="AI14" s="43"/>
      <c r="AJ14" s="43"/>
      <c r="AK14" s="43"/>
      <c r="AL14" s="43"/>
      <c r="AM14" s="43"/>
    </row>
    <row r="15" spans="1:39" ht="20.100000000000001" customHeight="1" x14ac:dyDescent="0.15">
      <c r="A15" s="110"/>
      <c r="B15" s="40" t="s">
        <v>16</v>
      </c>
      <c r="C15" s="114"/>
      <c r="D15" s="115"/>
      <c r="E15" s="115"/>
      <c r="F15" s="115"/>
      <c r="G15" s="116"/>
      <c r="H15" s="37"/>
      <c r="I15" s="37"/>
      <c r="J15" s="44"/>
      <c r="L15" s="98" t="s">
        <v>190</v>
      </c>
      <c r="M15" s="99"/>
      <c r="N15" s="100"/>
      <c r="O15" s="101"/>
      <c r="P15" s="101"/>
      <c r="Q15" s="101"/>
      <c r="R15" s="101"/>
      <c r="S15" s="99"/>
      <c r="T15" s="105"/>
      <c r="U15" s="105"/>
      <c r="V15" s="105"/>
      <c r="AC15" s="43">
        <v>13</v>
      </c>
      <c r="AD15" s="43"/>
      <c r="AE15" s="43"/>
      <c r="AF15" s="43"/>
      <c r="AG15" s="43"/>
      <c r="AH15" s="43"/>
      <c r="AI15" s="43"/>
      <c r="AJ15" s="43"/>
      <c r="AK15" s="43"/>
      <c r="AL15" s="43"/>
      <c r="AM15" s="43"/>
    </row>
    <row r="16" spans="1:39" ht="20.100000000000001" customHeight="1" x14ac:dyDescent="0.15">
      <c r="A16" s="109" t="s">
        <v>34</v>
      </c>
      <c r="B16" s="38" t="s">
        <v>29</v>
      </c>
      <c r="C16" s="111"/>
      <c r="D16" s="112"/>
      <c r="E16" s="112"/>
      <c r="F16" s="112"/>
      <c r="G16" s="113"/>
      <c r="H16" s="39">
        <v>0</v>
      </c>
      <c r="I16" s="39">
        <f>I14+H16</f>
        <v>0</v>
      </c>
      <c r="J16" s="49"/>
      <c r="L16" s="98" t="s">
        <v>191</v>
      </c>
      <c r="M16" s="99"/>
      <c r="N16" s="100"/>
      <c r="O16" s="101"/>
      <c r="P16" s="101"/>
      <c r="Q16" s="101"/>
      <c r="R16" s="101"/>
      <c r="S16" s="99"/>
      <c r="T16" s="105"/>
      <c r="U16" s="105"/>
      <c r="V16" s="105"/>
      <c r="AC16" s="43">
        <v>14</v>
      </c>
      <c r="AD16" s="43"/>
      <c r="AE16" s="43"/>
      <c r="AF16" s="43"/>
      <c r="AG16" s="43"/>
      <c r="AH16" s="43"/>
      <c r="AI16" s="43"/>
      <c r="AJ16" s="43"/>
      <c r="AK16" s="43"/>
      <c r="AL16" s="43"/>
      <c r="AM16" s="43"/>
    </row>
    <row r="17" spans="1:39" ht="20.100000000000001" customHeight="1" x14ac:dyDescent="0.15">
      <c r="A17" s="110"/>
      <c r="B17" s="40" t="s">
        <v>16</v>
      </c>
      <c r="C17" s="114"/>
      <c r="D17" s="115"/>
      <c r="E17" s="115"/>
      <c r="F17" s="115"/>
      <c r="G17" s="116"/>
      <c r="H17" s="37"/>
      <c r="I17" s="37"/>
      <c r="J17" s="44"/>
      <c r="L17" s="98" t="s">
        <v>192</v>
      </c>
      <c r="M17" s="99"/>
      <c r="N17" s="100"/>
      <c r="O17" s="101"/>
      <c r="P17" s="101"/>
      <c r="Q17" s="101"/>
      <c r="R17" s="101"/>
      <c r="S17" s="99"/>
      <c r="T17" s="105"/>
      <c r="U17" s="105"/>
      <c r="V17" s="105"/>
      <c r="AC17" s="43">
        <v>15</v>
      </c>
      <c r="AD17" s="43"/>
      <c r="AE17" s="43"/>
      <c r="AF17" s="43"/>
      <c r="AG17" s="43"/>
      <c r="AH17" s="43"/>
      <c r="AI17" s="43"/>
      <c r="AJ17" s="43"/>
      <c r="AK17" s="43"/>
      <c r="AL17" s="43"/>
      <c r="AM17" s="43"/>
    </row>
    <row r="18" spans="1:39" ht="20.100000000000001" customHeight="1" x14ac:dyDescent="0.15">
      <c r="A18" s="109" t="s">
        <v>35</v>
      </c>
      <c r="B18" s="38" t="s">
        <v>29</v>
      </c>
      <c r="C18" s="111"/>
      <c r="D18" s="112"/>
      <c r="E18" s="112"/>
      <c r="F18" s="112"/>
      <c r="G18" s="113"/>
      <c r="H18" s="39">
        <v>0</v>
      </c>
      <c r="I18" s="39">
        <f>I16+H18</f>
        <v>0</v>
      </c>
      <c r="J18" s="49"/>
      <c r="L18" s="98" t="s">
        <v>193</v>
      </c>
      <c r="M18" s="99"/>
      <c r="N18" s="100"/>
      <c r="O18" s="101"/>
      <c r="P18" s="101"/>
      <c r="Q18" s="101"/>
      <c r="R18" s="101"/>
      <c r="S18" s="99"/>
      <c r="T18" s="105"/>
      <c r="U18" s="105"/>
      <c r="V18" s="105"/>
      <c r="AC18" s="43">
        <v>16</v>
      </c>
      <c r="AD18" s="43"/>
      <c r="AE18" s="43"/>
      <c r="AF18" s="43"/>
      <c r="AG18" s="43"/>
      <c r="AH18" s="43"/>
      <c r="AI18" s="43"/>
      <c r="AJ18" s="43"/>
      <c r="AK18" s="43"/>
      <c r="AL18" s="43"/>
      <c r="AM18" s="43"/>
    </row>
    <row r="19" spans="1:39" ht="20.100000000000001" customHeight="1" x14ac:dyDescent="0.15">
      <c r="A19" s="110"/>
      <c r="B19" s="40" t="s">
        <v>16</v>
      </c>
      <c r="C19" s="114"/>
      <c r="D19" s="115"/>
      <c r="E19" s="115"/>
      <c r="F19" s="115"/>
      <c r="G19" s="116"/>
      <c r="H19" s="37"/>
      <c r="I19" s="37"/>
      <c r="J19" s="44"/>
      <c r="L19" s="98" t="s">
        <v>194</v>
      </c>
      <c r="M19" s="99"/>
      <c r="N19" s="100"/>
      <c r="O19" s="101"/>
      <c r="P19" s="101"/>
      <c r="Q19" s="101"/>
      <c r="R19" s="101"/>
      <c r="S19" s="99"/>
      <c r="T19" s="105"/>
      <c r="U19" s="105"/>
      <c r="V19" s="105"/>
      <c r="AC19" s="43">
        <v>17</v>
      </c>
      <c r="AD19" s="43"/>
      <c r="AE19" s="43"/>
      <c r="AF19" s="43"/>
      <c r="AG19" s="43"/>
      <c r="AH19" s="43"/>
      <c r="AI19" s="43"/>
      <c r="AJ19" s="43"/>
      <c r="AK19" s="43"/>
      <c r="AL19" s="43"/>
      <c r="AM19" s="43"/>
    </row>
    <row r="20" spans="1:39" ht="20.100000000000001" customHeight="1" x14ac:dyDescent="0.15">
      <c r="A20" s="109" t="s">
        <v>36</v>
      </c>
      <c r="B20" s="38" t="s">
        <v>29</v>
      </c>
      <c r="C20" s="111"/>
      <c r="D20" s="112"/>
      <c r="E20" s="112"/>
      <c r="F20" s="112"/>
      <c r="G20" s="113"/>
      <c r="H20" s="39">
        <v>0</v>
      </c>
      <c r="I20" s="39">
        <f>I18+H20</f>
        <v>0</v>
      </c>
      <c r="J20" s="49"/>
      <c r="L20" s="98" t="s">
        <v>195</v>
      </c>
      <c r="M20" s="99"/>
      <c r="N20" s="100"/>
      <c r="O20" s="101"/>
      <c r="P20" s="101"/>
      <c r="Q20" s="101"/>
      <c r="R20" s="101"/>
      <c r="S20" s="99"/>
      <c r="T20" s="105"/>
      <c r="U20" s="105"/>
      <c r="V20" s="105"/>
      <c r="AC20" s="43">
        <v>18</v>
      </c>
      <c r="AD20" s="43"/>
      <c r="AE20" s="43"/>
      <c r="AF20" s="43"/>
      <c r="AG20" s="43"/>
      <c r="AH20" s="43"/>
      <c r="AI20" s="43"/>
      <c r="AJ20" s="43"/>
      <c r="AK20" s="43"/>
      <c r="AL20" s="43"/>
      <c r="AM20" s="43"/>
    </row>
    <row r="21" spans="1:39" ht="20.100000000000001" customHeight="1" x14ac:dyDescent="0.15">
      <c r="A21" s="110"/>
      <c r="B21" s="40" t="s">
        <v>16</v>
      </c>
      <c r="C21" s="114"/>
      <c r="D21" s="115"/>
      <c r="E21" s="115"/>
      <c r="F21" s="115"/>
      <c r="G21" s="116"/>
      <c r="H21" s="37"/>
      <c r="I21" s="37"/>
      <c r="J21" s="44"/>
      <c r="L21" s="98" t="s">
        <v>196</v>
      </c>
      <c r="M21" s="99"/>
      <c r="N21" s="100"/>
      <c r="O21" s="101"/>
      <c r="P21" s="101"/>
      <c r="Q21" s="101"/>
      <c r="R21" s="101"/>
      <c r="S21" s="99"/>
      <c r="T21" s="105"/>
      <c r="U21" s="105"/>
      <c r="V21" s="105"/>
      <c r="AC21" s="43">
        <v>19</v>
      </c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1:39" ht="20.100000000000001" customHeight="1" x14ac:dyDescent="0.15">
      <c r="A22" s="109" t="s">
        <v>37</v>
      </c>
      <c r="B22" s="38" t="s">
        <v>29</v>
      </c>
      <c r="C22" s="111"/>
      <c r="D22" s="112"/>
      <c r="E22" s="112"/>
      <c r="F22" s="112"/>
      <c r="G22" s="113"/>
      <c r="H22" s="39">
        <v>0</v>
      </c>
      <c r="I22" s="39">
        <f>I20+H22</f>
        <v>0</v>
      </c>
      <c r="J22" s="49"/>
      <c r="L22" s="98" t="s">
        <v>197</v>
      </c>
      <c r="M22" s="99"/>
      <c r="N22" s="100"/>
      <c r="O22" s="101"/>
      <c r="P22" s="101"/>
      <c r="Q22" s="101"/>
      <c r="R22" s="101"/>
      <c r="S22" s="99"/>
      <c r="T22" s="105"/>
      <c r="U22" s="105"/>
      <c r="V22" s="105"/>
      <c r="AC22" s="43">
        <v>20</v>
      </c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1:39" ht="20.100000000000001" customHeight="1" x14ac:dyDescent="0.15">
      <c r="A23" s="110"/>
      <c r="B23" s="40" t="s">
        <v>16</v>
      </c>
      <c r="C23" s="114"/>
      <c r="D23" s="115"/>
      <c r="E23" s="115"/>
      <c r="F23" s="115"/>
      <c r="G23" s="116"/>
      <c r="H23" s="37"/>
      <c r="I23" s="37"/>
      <c r="J23" s="44"/>
      <c r="L23" s="98" t="s">
        <v>198</v>
      </c>
      <c r="M23" s="99"/>
      <c r="N23" s="100"/>
      <c r="O23" s="101"/>
      <c r="P23" s="101"/>
      <c r="Q23" s="101"/>
      <c r="R23" s="101"/>
      <c r="S23" s="99"/>
      <c r="T23" s="105"/>
      <c r="U23" s="105"/>
      <c r="V23" s="105"/>
      <c r="AC23" s="43">
        <v>21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1:39" ht="20.100000000000001" customHeight="1" x14ac:dyDescent="0.15">
      <c r="A24" s="109" t="s">
        <v>38</v>
      </c>
      <c r="B24" s="38" t="s">
        <v>29</v>
      </c>
      <c r="C24" s="111"/>
      <c r="D24" s="112"/>
      <c r="E24" s="112"/>
      <c r="F24" s="112"/>
      <c r="G24" s="113"/>
      <c r="H24" s="39">
        <v>0</v>
      </c>
      <c r="I24" s="39">
        <f>I22+H24</f>
        <v>0</v>
      </c>
      <c r="J24" s="49"/>
      <c r="L24" s="98" t="s">
        <v>199</v>
      </c>
      <c r="M24" s="99"/>
      <c r="N24" s="100"/>
      <c r="O24" s="101"/>
      <c r="P24" s="101"/>
      <c r="Q24" s="101"/>
      <c r="R24" s="101"/>
      <c r="S24" s="99"/>
      <c r="T24" s="105"/>
      <c r="U24" s="105"/>
      <c r="V24" s="105"/>
      <c r="AC24" s="43">
        <v>22</v>
      </c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1:39" ht="20.100000000000001" customHeight="1" x14ac:dyDescent="0.15">
      <c r="A25" s="110"/>
      <c r="B25" s="40" t="s">
        <v>16</v>
      </c>
      <c r="C25" s="114"/>
      <c r="D25" s="115"/>
      <c r="E25" s="115"/>
      <c r="F25" s="115"/>
      <c r="G25" s="116"/>
      <c r="H25" s="37"/>
      <c r="I25" s="37"/>
      <c r="J25" s="44"/>
      <c r="L25" s="98" t="s">
        <v>200</v>
      </c>
      <c r="M25" s="99"/>
      <c r="N25" s="100"/>
      <c r="O25" s="101"/>
      <c r="P25" s="101"/>
      <c r="Q25" s="101"/>
      <c r="R25" s="101"/>
      <c r="S25" s="99"/>
      <c r="T25" s="105"/>
      <c r="U25" s="105"/>
      <c r="V25" s="105"/>
      <c r="AC25" s="43">
        <v>23</v>
      </c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1:39" ht="20.100000000000001" customHeight="1" x14ac:dyDescent="0.15">
      <c r="A26" s="109" t="s">
        <v>39</v>
      </c>
      <c r="B26" s="38" t="s">
        <v>29</v>
      </c>
      <c r="C26" s="111"/>
      <c r="D26" s="112"/>
      <c r="E26" s="112"/>
      <c r="F26" s="112"/>
      <c r="G26" s="113"/>
      <c r="H26" s="39">
        <v>0</v>
      </c>
      <c r="I26" s="39">
        <f>I24+H26</f>
        <v>0</v>
      </c>
      <c r="J26" s="49"/>
      <c r="L26" s="98" t="s">
        <v>201</v>
      </c>
      <c r="M26" s="99"/>
      <c r="N26" s="100"/>
      <c r="O26" s="101"/>
      <c r="P26" s="101"/>
      <c r="Q26" s="101"/>
      <c r="R26" s="101"/>
      <c r="S26" s="99"/>
      <c r="T26" s="105"/>
      <c r="U26" s="105"/>
      <c r="V26" s="105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</row>
    <row r="27" spans="1:39" ht="20.100000000000001" customHeight="1" x14ac:dyDescent="0.15">
      <c r="A27" s="110"/>
      <c r="B27" s="40" t="s">
        <v>16</v>
      </c>
      <c r="C27" s="114"/>
      <c r="D27" s="115"/>
      <c r="E27" s="115"/>
      <c r="F27" s="115"/>
      <c r="G27" s="116"/>
      <c r="H27" s="37"/>
      <c r="I27" s="37"/>
      <c r="J27" s="44"/>
      <c r="L27" s="98" t="s">
        <v>202</v>
      </c>
      <c r="M27" s="99"/>
      <c r="N27" s="100"/>
      <c r="O27" s="101"/>
      <c r="P27" s="101"/>
      <c r="Q27" s="101"/>
      <c r="R27" s="101"/>
      <c r="S27" s="99"/>
      <c r="T27" s="105"/>
      <c r="U27" s="105"/>
      <c r="V27" s="105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</row>
    <row r="28" spans="1:39" ht="20.100000000000001" customHeight="1" x14ac:dyDescent="0.15">
      <c r="A28" s="109" t="s">
        <v>133</v>
      </c>
      <c r="B28" s="38" t="s">
        <v>29</v>
      </c>
      <c r="C28" s="111"/>
      <c r="D28" s="112"/>
      <c r="E28" s="112"/>
      <c r="F28" s="112"/>
      <c r="G28" s="113"/>
      <c r="H28" s="39">
        <v>0</v>
      </c>
      <c r="I28" s="39">
        <f>I26+H28</f>
        <v>0</v>
      </c>
      <c r="J28" s="49"/>
      <c r="L28" s="98" t="s">
        <v>203</v>
      </c>
      <c r="M28" s="99"/>
      <c r="N28" s="100"/>
      <c r="O28" s="101"/>
      <c r="P28" s="101"/>
      <c r="Q28" s="101"/>
      <c r="R28" s="101"/>
      <c r="S28" s="99"/>
      <c r="T28" s="105"/>
      <c r="U28" s="105"/>
      <c r="V28" s="105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</row>
    <row r="29" spans="1:39" ht="20.100000000000001" customHeight="1" x14ac:dyDescent="0.15">
      <c r="A29" s="110"/>
      <c r="B29" s="40" t="s">
        <v>16</v>
      </c>
      <c r="C29" s="114"/>
      <c r="D29" s="115"/>
      <c r="E29" s="115"/>
      <c r="F29" s="115"/>
      <c r="G29" s="116"/>
      <c r="H29" s="37" t="s">
        <v>118</v>
      </c>
      <c r="I29" s="37" t="s">
        <v>118</v>
      </c>
      <c r="J29" s="44"/>
      <c r="L29" s="98" t="s">
        <v>204</v>
      </c>
      <c r="M29" s="99"/>
      <c r="N29" s="100"/>
      <c r="O29" s="101"/>
      <c r="P29" s="101"/>
      <c r="Q29" s="101"/>
      <c r="R29" s="101"/>
      <c r="S29" s="99"/>
      <c r="T29" s="105"/>
      <c r="U29" s="105"/>
      <c r="V29" s="105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</row>
    <row r="30" spans="1:39" ht="20.100000000000001" customHeight="1" x14ac:dyDescent="0.15">
      <c r="A30" s="109" t="s">
        <v>134</v>
      </c>
      <c r="B30" s="38" t="s">
        <v>29</v>
      </c>
      <c r="C30" s="111"/>
      <c r="D30" s="112"/>
      <c r="E30" s="112"/>
      <c r="F30" s="112"/>
      <c r="G30" s="113"/>
      <c r="H30" s="39">
        <v>0</v>
      </c>
      <c r="I30" s="39">
        <f>I28+H30</f>
        <v>0</v>
      </c>
      <c r="J30" s="49"/>
      <c r="L30" s="98" t="s">
        <v>205</v>
      </c>
      <c r="M30" s="99"/>
      <c r="N30" s="100"/>
      <c r="O30" s="101"/>
      <c r="P30" s="101"/>
      <c r="Q30" s="101"/>
      <c r="R30" s="101"/>
      <c r="S30" s="99"/>
      <c r="T30" s="105"/>
      <c r="U30" s="105"/>
      <c r="V30" s="105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</row>
    <row r="31" spans="1:39" ht="20.100000000000001" customHeight="1" x14ac:dyDescent="0.15">
      <c r="A31" s="110"/>
      <c r="B31" s="40" t="s">
        <v>16</v>
      </c>
      <c r="C31" s="114"/>
      <c r="D31" s="115"/>
      <c r="E31" s="115"/>
      <c r="F31" s="115"/>
      <c r="G31" s="116"/>
      <c r="H31" s="37"/>
      <c r="I31" s="37"/>
      <c r="J31" s="44"/>
      <c r="L31" s="98" t="s">
        <v>206</v>
      </c>
      <c r="M31" s="99"/>
      <c r="N31" s="100"/>
      <c r="O31" s="101"/>
      <c r="P31" s="101"/>
      <c r="Q31" s="101"/>
      <c r="R31" s="101"/>
      <c r="S31" s="99"/>
      <c r="T31" s="105"/>
      <c r="U31" s="105"/>
      <c r="V31" s="105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</row>
    <row r="32" spans="1:39" ht="20.100000000000001" customHeight="1" x14ac:dyDescent="0.15">
      <c r="A32" s="109" t="s">
        <v>135</v>
      </c>
      <c r="B32" s="38" t="s">
        <v>29</v>
      </c>
      <c r="C32" s="111"/>
      <c r="D32" s="112"/>
      <c r="E32" s="112"/>
      <c r="F32" s="112"/>
      <c r="G32" s="113"/>
      <c r="H32" s="39">
        <v>0</v>
      </c>
      <c r="I32" s="39">
        <f>I30+H32</f>
        <v>0</v>
      </c>
      <c r="J32" s="49"/>
      <c r="L32" s="98" t="s">
        <v>207</v>
      </c>
      <c r="M32" s="99"/>
      <c r="N32" s="100"/>
      <c r="O32" s="101"/>
      <c r="P32" s="101"/>
      <c r="Q32" s="101"/>
      <c r="R32" s="101"/>
      <c r="S32" s="99"/>
      <c r="T32" s="105"/>
      <c r="U32" s="105"/>
      <c r="V32" s="105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</row>
    <row r="33" spans="1:39" ht="20.100000000000001" customHeight="1" x14ac:dyDescent="0.15">
      <c r="A33" s="110"/>
      <c r="B33" s="40" t="s">
        <v>16</v>
      </c>
      <c r="C33" s="114"/>
      <c r="D33" s="115"/>
      <c r="E33" s="115"/>
      <c r="F33" s="115"/>
      <c r="G33" s="116"/>
      <c r="H33" s="37"/>
      <c r="I33" s="37"/>
      <c r="J33" s="44"/>
      <c r="L33" s="98" t="s">
        <v>208</v>
      </c>
      <c r="M33" s="99"/>
      <c r="N33" s="100"/>
      <c r="O33" s="101"/>
      <c r="P33" s="101"/>
      <c r="Q33" s="101"/>
      <c r="R33" s="101"/>
      <c r="S33" s="99"/>
      <c r="T33" s="105"/>
      <c r="U33" s="105"/>
      <c r="V33" s="105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</row>
    <row r="34" spans="1:39" ht="20.100000000000001" customHeight="1" x14ac:dyDescent="0.25">
      <c r="A34" s="109" t="s">
        <v>136</v>
      </c>
      <c r="B34" s="38" t="s">
        <v>29</v>
      </c>
      <c r="C34" s="111"/>
      <c r="D34" s="112"/>
      <c r="E34" s="112"/>
      <c r="F34" s="112"/>
      <c r="G34" s="113"/>
      <c r="H34" s="39">
        <v>0</v>
      </c>
      <c r="I34" s="39">
        <f>I32+H34</f>
        <v>0</v>
      </c>
      <c r="J34" s="49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</row>
    <row r="35" spans="1:39" ht="20.100000000000001" customHeight="1" x14ac:dyDescent="0.25">
      <c r="A35" s="110"/>
      <c r="B35" s="40" t="s">
        <v>16</v>
      </c>
      <c r="C35" s="114"/>
      <c r="D35" s="115"/>
      <c r="E35" s="115"/>
      <c r="F35" s="115"/>
      <c r="G35" s="116"/>
      <c r="H35" s="37"/>
      <c r="I35" s="37"/>
      <c r="J35" s="44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</row>
    <row r="36" spans="1:39" ht="20.100000000000001" customHeight="1" x14ac:dyDescent="0.25">
      <c r="A36" s="109" t="s">
        <v>137</v>
      </c>
      <c r="B36" s="38" t="s">
        <v>29</v>
      </c>
      <c r="C36" s="111"/>
      <c r="D36" s="112"/>
      <c r="E36" s="112"/>
      <c r="F36" s="112"/>
      <c r="G36" s="113"/>
      <c r="H36" s="39">
        <v>0</v>
      </c>
      <c r="I36" s="39">
        <f>I34+H36</f>
        <v>0</v>
      </c>
      <c r="J36" s="49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</row>
    <row r="37" spans="1:39" ht="20.100000000000001" customHeight="1" x14ac:dyDescent="0.25">
      <c r="A37" s="110"/>
      <c r="B37" s="40" t="s">
        <v>16</v>
      </c>
      <c r="C37" s="114"/>
      <c r="D37" s="115"/>
      <c r="E37" s="115"/>
      <c r="F37" s="115"/>
      <c r="G37" s="116"/>
      <c r="H37" s="37"/>
      <c r="I37" s="37"/>
      <c r="J37" s="44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</row>
    <row r="38" spans="1:39" ht="20.100000000000001" customHeight="1" x14ac:dyDescent="0.25">
      <c r="A38" s="109" t="s">
        <v>138</v>
      </c>
      <c r="B38" s="38" t="s">
        <v>29</v>
      </c>
      <c r="C38" s="111"/>
      <c r="D38" s="112"/>
      <c r="E38" s="112"/>
      <c r="F38" s="112"/>
      <c r="G38" s="113"/>
      <c r="H38" s="39">
        <v>0</v>
      </c>
      <c r="I38" s="39">
        <f>I36+H38</f>
        <v>0</v>
      </c>
      <c r="J38" s="49"/>
    </row>
    <row r="39" spans="1:39" ht="20.100000000000001" customHeight="1" x14ac:dyDescent="0.25">
      <c r="A39" s="110"/>
      <c r="B39" s="40" t="s">
        <v>16</v>
      </c>
      <c r="C39" s="114"/>
      <c r="D39" s="115"/>
      <c r="E39" s="115"/>
      <c r="F39" s="115"/>
      <c r="G39" s="116"/>
      <c r="H39" s="37"/>
      <c r="I39" s="37"/>
      <c r="J39" s="44"/>
    </row>
    <row r="40" spans="1:39" ht="20.100000000000001" customHeight="1" x14ac:dyDescent="0.25">
      <c r="A40" s="109" t="s">
        <v>139</v>
      </c>
      <c r="B40" s="38" t="s">
        <v>29</v>
      </c>
      <c r="C40" s="111"/>
      <c r="D40" s="112"/>
      <c r="E40" s="112"/>
      <c r="F40" s="112"/>
      <c r="G40" s="113"/>
      <c r="H40" s="39">
        <v>0</v>
      </c>
      <c r="I40" s="39">
        <f>I38+H40</f>
        <v>0</v>
      </c>
      <c r="J40" s="49"/>
    </row>
    <row r="41" spans="1:39" ht="20.100000000000001" customHeight="1" x14ac:dyDescent="0.25">
      <c r="A41" s="110"/>
      <c r="B41" s="40" t="s">
        <v>16</v>
      </c>
      <c r="C41" s="114"/>
      <c r="D41" s="115"/>
      <c r="E41" s="115"/>
      <c r="F41" s="115"/>
      <c r="G41" s="116"/>
      <c r="H41" s="37"/>
      <c r="I41" s="37"/>
      <c r="J41" s="44"/>
    </row>
  </sheetData>
  <mergeCells count="57">
    <mergeCell ref="B3:C3"/>
    <mergeCell ref="B2:J2"/>
    <mergeCell ref="A6:A7"/>
    <mergeCell ref="C6:G6"/>
    <mergeCell ref="C7:G7"/>
    <mergeCell ref="C8:G8"/>
    <mergeCell ref="C5:G5"/>
    <mergeCell ref="C17:G17"/>
    <mergeCell ref="C18:G18"/>
    <mergeCell ref="C9:G9"/>
    <mergeCell ref="C10:G10"/>
    <mergeCell ref="C11:G11"/>
    <mergeCell ref="C12:G12"/>
    <mergeCell ref="C13:G13"/>
    <mergeCell ref="C14:G14"/>
    <mergeCell ref="C15:G15"/>
    <mergeCell ref="C26:G26"/>
    <mergeCell ref="C27:G27"/>
    <mergeCell ref="C21:G21"/>
    <mergeCell ref="C16:G16"/>
    <mergeCell ref="C22:G22"/>
    <mergeCell ref="C19:G19"/>
    <mergeCell ref="C20:G20"/>
    <mergeCell ref="C23:G23"/>
    <mergeCell ref="C24:G24"/>
    <mergeCell ref="C25:G25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8:A39"/>
    <mergeCell ref="A40:A41"/>
    <mergeCell ref="A30:A31"/>
    <mergeCell ref="A32:A33"/>
    <mergeCell ref="A34:A35"/>
    <mergeCell ref="A36:A37"/>
  </mergeCells>
  <phoneticPr fontId="1"/>
  <dataValidations count="3">
    <dataValidation type="list" allowBlank="1" showInputMessage="1" showErrorMessage="1" sqref="F3 J6 J8 J10 J12 J14 J16 J18 J20 J22 J24 J26 J28 J30 J32 J34 J36 J38 J40">
      <formula1>$AE$2:$AE$3</formula1>
    </dataValidation>
    <dataValidation type="list" allowBlank="1" showInputMessage="1" showErrorMessage="1" sqref="B3:C3">
      <formula1>$AB$2:$AB$3</formula1>
    </dataValidation>
    <dataValidation type="list" allowBlank="1" showInputMessage="1" showErrorMessage="1" sqref="B4">
      <formula1>$AC$2:$AC$25</formula1>
    </dataValidation>
  </dataValidations>
  <pageMargins left="0.75" right="0.75" top="1" bottom="1" header="0.3" footer="0.3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"/>
  <sheetViews>
    <sheetView workbookViewId="0"/>
  </sheetViews>
  <sheetFormatPr defaultRowHeight="13.2" x14ac:dyDescent="0.25"/>
  <sheetData>
    <row r="1" spans="1:1" x14ac:dyDescent="0.25">
      <c r="A1" s="23" t="s">
        <v>179</v>
      </c>
    </row>
    <row r="2" spans="1:1" x14ac:dyDescent="0.25">
      <c r="A2" s="24" t="s">
        <v>178</v>
      </c>
    </row>
    <row r="3" spans="1:1" x14ac:dyDescent="0.25">
      <c r="A3" s="22"/>
    </row>
    <row r="4" spans="1:1" x14ac:dyDescent="0.25">
      <c r="A4" s="22"/>
    </row>
  </sheetData>
  <phoneticPr fontId="2"/>
  <hyperlinks>
    <hyperlink ref="A2" r:id="rId1"/>
  </hyperlinks>
  <pageMargins left="0.75" right="0.75" top="1" bottom="1" header="0.51200000000000001" footer="0.51200000000000001"/>
  <pageSetup paperSize="43" scale="55" orientation="portrait" horizontalDpi="4294967292" verticalDpi="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26"/>
  <sheetViews>
    <sheetView workbookViewId="0">
      <selection activeCell="A4" sqref="A4:A26"/>
    </sheetView>
  </sheetViews>
  <sheetFormatPr defaultColWidth="13.6640625" defaultRowHeight="13.2" x14ac:dyDescent="0.25"/>
  <cols>
    <col min="1" max="1" width="40.44140625" customWidth="1"/>
  </cols>
  <sheetData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</sheetData>
  <sheetProtection sheet="1" objects="1" scenarios="1"/>
  <phoneticPr fontId="1"/>
  <pageMargins left="0.75" right="0.75" top="1" bottom="1" header="0.3" footer="0.3"/>
  <pageSetup paperSize="9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18" workbookViewId="0">
      <selection activeCell="D11" sqref="D11:K11"/>
    </sheetView>
  </sheetViews>
  <sheetFormatPr defaultColWidth="9.109375" defaultRowHeight="13.5" customHeight="1" x14ac:dyDescent="0.25"/>
  <cols>
    <col min="13" max="13" width="73.44140625" customWidth="1"/>
  </cols>
  <sheetData>
    <row r="1" spans="1:13" ht="13.2" x14ac:dyDescent="0.25">
      <c r="A1" s="142" t="s">
        <v>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3" ht="30" customHeight="1" x14ac:dyDescent="0.25">
      <c r="A2" s="129" t="s">
        <v>0</v>
      </c>
      <c r="B2" s="129"/>
      <c r="C2" s="129"/>
      <c r="D2" s="143"/>
      <c r="E2" s="143"/>
      <c r="F2" s="143"/>
      <c r="G2" s="143"/>
      <c r="H2" s="143"/>
      <c r="I2" s="143"/>
      <c r="J2" s="143"/>
      <c r="K2" s="143"/>
      <c r="L2" s="3"/>
      <c r="M2" s="11" t="s">
        <v>1</v>
      </c>
    </row>
    <row r="3" spans="1:13" ht="30" customHeight="1" x14ac:dyDescent="0.25">
      <c r="A3" s="129" t="s">
        <v>2</v>
      </c>
      <c r="B3" s="129"/>
      <c r="C3" s="129"/>
      <c r="D3" s="143"/>
      <c r="E3" s="143"/>
      <c r="F3" s="143"/>
      <c r="G3" s="143"/>
      <c r="H3" s="143"/>
      <c r="I3" s="143"/>
      <c r="J3" s="143"/>
      <c r="K3" s="143"/>
      <c r="L3" s="3"/>
    </row>
    <row r="4" spans="1:13" ht="13.2" x14ac:dyDescent="0.25">
      <c r="A4" s="130"/>
      <c r="B4" s="131"/>
      <c r="C4" s="132"/>
      <c r="D4" s="129" t="s">
        <v>3</v>
      </c>
      <c r="E4" s="129"/>
      <c r="F4" s="129"/>
      <c r="G4" s="129"/>
      <c r="H4" s="129" t="s">
        <v>4</v>
      </c>
      <c r="I4" s="129"/>
      <c r="J4" s="129"/>
      <c r="K4" s="129"/>
      <c r="L4" s="3"/>
      <c r="M4" s="11" t="s">
        <v>6</v>
      </c>
    </row>
    <row r="5" spans="1:13" ht="20.25" customHeight="1" x14ac:dyDescent="0.25">
      <c r="A5" s="2" t="s">
        <v>73</v>
      </c>
      <c r="B5" s="129" t="s">
        <v>5</v>
      </c>
      <c r="C5" s="129"/>
      <c r="D5" s="141" t="s">
        <v>40</v>
      </c>
      <c r="E5" s="141"/>
      <c r="F5" s="141"/>
      <c r="G5" s="141"/>
      <c r="H5" s="141" t="s">
        <v>41</v>
      </c>
      <c r="I5" s="141"/>
      <c r="J5" s="141"/>
      <c r="K5" s="141"/>
      <c r="L5" s="3"/>
      <c r="M5" s="11" t="s">
        <v>8</v>
      </c>
    </row>
    <row r="6" spans="1:13" ht="20.25" customHeight="1" x14ac:dyDescent="0.25">
      <c r="A6" s="2"/>
      <c r="B6" s="130" t="s">
        <v>7</v>
      </c>
      <c r="C6" s="132"/>
      <c r="D6" s="141" t="s">
        <v>42</v>
      </c>
      <c r="E6" s="141"/>
      <c r="F6" s="141"/>
      <c r="G6" s="141"/>
      <c r="H6" s="141" t="s">
        <v>43</v>
      </c>
      <c r="I6" s="141"/>
      <c r="J6" s="141"/>
      <c r="K6" s="141"/>
      <c r="L6" s="3"/>
      <c r="M6" s="11" t="s">
        <v>75</v>
      </c>
    </row>
    <row r="7" spans="1:13" ht="20.25" customHeight="1" x14ac:dyDescent="0.25">
      <c r="A7" s="2"/>
      <c r="B7" s="130" t="s">
        <v>9</v>
      </c>
      <c r="C7" s="132"/>
      <c r="D7" s="150">
        <v>22283</v>
      </c>
      <c r="E7" s="145"/>
      <c r="F7" s="145"/>
      <c r="G7" s="146"/>
      <c r="H7" s="8" t="s">
        <v>44</v>
      </c>
      <c r="I7" s="10" t="s">
        <v>11</v>
      </c>
      <c r="J7" s="2" t="s">
        <v>45</v>
      </c>
      <c r="K7" s="2">
        <f>DATEDIF(D7, DATE(2014,4,11), "Y")</f>
        <v>53</v>
      </c>
      <c r="L7" s="3"/>
      <c r="M7" s="12" t="s">
        <v>74</v>
      </c>
    </row>
    <row r="8" spans="1:13" ht="20.25" customHeight="1" x14ac:dyDescent="0.25">
      <c r="A8" s="2"/>
      <c r="B8" s="130" t="s">
        <v>12</v>
      </c>
      <c r="C8" s="132"/>
      <c r="D8" s="144" t="s">
        <v>71</v>
      </c>
      <c r="E8" s="145"/>
      <c r="F8" s="146"/>
      <c r="G8" s="1" t="s">
        <v>13</v>
      </c>
      <c r="H8" s="144" t="s">
        <v>114</v>
      </c>
      <c r="I8" s="145"/>
      <c r="J8" s="145"/>
      <c r="K8" s="146"/>
      <c r="L8" s="3"/>
      <c r="M8" s="12" t="s">
        <v>86</v>
      </c>
    </row>
    <row r="9" spans="1:13" ht="20.25" customHeight="1" x14ac:dyDescent="0.25">
      <c r="A9" s="2"/>
      <c r="B9" s="130" t="s">
        <v>14</v>
      </c>
      <c r="C9" s="132"/>
      <c r="D9" s="144" t="s">
        <v>69</v>
      </c>
      <c r="E9" s="145"/>
      <c r="F9" s="146"/>
      <c r="G9" s="1" t="s">
        <v>15</v>
      </c>
      <c r="H9" s="6"/>
      <c r="I9" s="141"/>
      <c r="J9" s="141"/>
      <c r="K9" s="141"/>
      <c r="L9" s="3"/>
    </row>
    <row r="10" spans="1:13" ht="20.25" customHeight="1" x14ac:dyDescent="0.25">
      <c r="A10" s="2"/>
      <c r="B10" s="130" t="s">
        <v>16</v>
      </c>
      <c r="C10" s="132"/>
      <c r="D10" s="141" t="s">
        <v>70</v>
      </c>
      <c r="E10" s="141"/>
      <c r="F10" s="141"/>
      <c r="G10" s="141"/>
      <c r="H10" s="141"/>
      <c r="I10" s="141"/>
      <c r="J10" s="141"/>
      <c r="K10" s="141"/>
      <c r="L10" s="3"/>
    </row>
    <row r="11" spans="1:13" ht="20.25" customHeight="1" x14ac:dyDescent="0.25">
      <c r="A11" s="2"/>
      <c r="B11" s="130" t="s">
        <v>17</v>
      </c>
      <c r="C11" s="132"/>
      <c r="D11" s="147" t="s">
        <v>117</v>
      </c>
      <c r="E11" s="148"/>
      <c r="F11" s="148"/>
      <c r="G11" s="148"/>
      <c r="H11" s="148"/>
      <c r="I11" s="148"/>
      <c r="J11" s="148"/>
      <c r="K11" s="149"/>
      <c r="L11" s="3"/>
    </row>
    <row r="12" spans="1:13" ht="20.25" customHeight="1" x14ac:dyDescent="0.25">
      <c r="A12" s="2"/>
      <c r="B12" s="130" t="s">
        <v>18</v>
      </c>
      <c r="C12" s="132"/>
      <c r="D12" s="141" t="s">
        <v>19</v>
      </c>
      <c r="E12" s="141"/>
      <c r="F12" s="141"/>
      <c r="G12" s="141"/>
      <c r="H12" s="129"/>
      <c r="I12" s="129"/>
      <c r="J12" s="129"/>
      <c r="K12" s="129"/>
      <c r="L12" s="3"/>
      <c r="M12" s="13"/>
    </row>
    <row r="13" spans="1:13" ht="13.2" x14ac:dyDescent="0.25">
      <c r="A13" s="130"/>
      <c r="B13" s="131"/>
      <c r="C13" s="132"/>
      <c r="D13" s="129" t="s">
        <v>3</v>
      </c>
      <c r="E13" s="129"/>
      <c r="F13" s="129"/>
      <c r="G13" s="129"/>
      <c r="H13" s="129" t="s">
        <v>4</v>
      </c>
      <c r="I13" s="129"/>
      <c r="J13" s="129"/>
      <c r="K13" s="129"/>
      <c r="L13" s="3"/>
    </row>
    <row r="14" spans="1:13" ht="20.25" customHeight="1" x14ac:dyDescent="0.25">
      <c r="A14" s="2" t="s">
        <v>72</v>
      </c>
      <c r="B14" s="129" t="s">
        <v>5</v>
      </c>
      <c r="C14" s="129"/>
      <c r="D14" s="136"/>
      <c r="E14" s="136"/>
      <c r="F14" s="136"/>
      <c r="G14" s="136"/>
      <c r="H14" s="136"/>
      <c r="I14" s="136"/>
      <c r="J14" s="136"/>
      <c r="K14" s="136"/>
      <c r="L14" s="3"/>
    </row>
    <row r="15" spans="1:13" ht="20.25" customHeight="1" x14ac:dyDescent="0.25">
      <c r="A15" s="2"/>
      <c r="B15" s="130" t="s">
        <v>7</v>
      </c>
      <c r="C15" s="132"/>
      <c r="D15" s="136"/>
      <c r="E15" s="136"/>
      <c r="F15" s="136"/>
      <c r="G15" s="136"/>
      <c r="H15" s="136"/>
      <c r="I15" s="136"/>
      <c r="J15" s="136"/>
      <c r="K15" s="136"/>
      <c r="L15" s="3"/>
    </row>
    <row r="16" spans="1:13" ht="20.25" customHeight="1" x14ac:dyDescent="0.25">
      <c r="A16" s="2"/>
      <c r="B16" s="130" t="s">
        <v>9</v>
      </c>
      <c r="C16" s="132"/>
      <c r="D16" s="140">
        <v>5215</v>
      </c>
      <c r="E16" s="134"/>
      <c r="F16" s="134"/>
      <c r="G16" s="135"/>
      <c r="H16" s="8" t="s">
        <v>44</v>
      </c>
      <c r="I16" s="9" t="s">
        <v>10</v>
      </c>
      <c r="J16" s="2" t="s">
        <v>45</v>
      </c>
      <c r="K16" s="2">
        <f>DATEDIF(D16, DATE(2014,4,11), "Y")</f>
        <v>100</v>
      </c>
      <c r="L16" s="3"/>
    </row>
    <row r="17" spans="1:12" ht="20.25" customHeight="1" x14ac:dyDescent="0.25">
      <c r="A17" s="2"/>
      <c r="B17" s="130" t="s">
        <v>12</v>
      </c>
      <c r="C17" s="132"/>
      <c r="D17" s="153"/>
      <c r="E17" s="154"/>
      <c r="F17" s="155"/>
      <c r="G17" s="1" t="s">
        <v>13</v>
      </c>
      <c r="H17" s="133"/>
      <c r="I17" s="134"/>
      <c r="J17" s="134"/>
      <c r="K17" s="135"/>
      <c r="L17" s="3"/>
    </row>
    <row r="18" spans="1:12" ht="20.25" customHeight="1" x14ac:dyDescent="0.25">
      <c r="A18" s="2"/>
      <c r="B18" s="130" t="s">
        <v>14</v>
      </c>
      <c r="C18" s="132"/>
      <c r="D18" s="133"/>
      <c r="E18" s="134"/>
      <c r="F18" s="135"/>
      <c r="G18" s="1" t="s">
        <v>15</v>
      </c>
      <c r="H18" s="6"/>
      <c r="I18" s="136"/>
      <c r="J18" s="136"/>
      <c r="K18" s="136"/>
      <c r="L18" s="3"/>
    </row>
    <row r="19" spans="1:12" ht="20.25" customHeight="1" x14ac:dyDescent="0.25">
      <c r="A19" s="2"/>
      <c r="B19" s="130" t="s">
        <v>16</v>
      </c>
      <c r="C19" s="132"/>
      <c r="D19" s="136"/>
      <c r="E19" s="136"/>
      <c r="F19" s="136"/>
      <c r="G19" s="136"/>
      <c r="H19" s="136"/>
      <c r="I19" s="136"/>
      <c r="J19" s="136"/>
      <c r="K19" s="136"/>
      <c r="L19" s="3"/>
    </row>
    <row r="20" spans="1:12" ht="20.25" customHeight="1" x14ac:dyDescent="0.25">
      <c r="A20" s="2"/>
      <c r="B20" s="130" t="s">
        <v>17</v>
      </c>
      <c r="C20" s="132"/>
      <c r="D20" s="137"/>
      <c r="E20" s="138"/>
      <c r="F20" s="138"/>
      <c r="G20" s="138"/>
      <c r="H20" s="138"/>
      <c r="I20" s="138"/>
      <c r="J20" s="138"/>
      <c r="K20" s="139"/>
      <c r="L20" s="3"/>
    </row>
    <row r="21" spans="1:12" ht="20.25" customHeight="1" x14ac:dyDescent="0.25">
      <c r="A21" s="2"/>
      <c r="B21" s="130" t="s">
        <v>18</v>
      </c>
      <c r="C21" s="132"/>
      <c r="D21" s="136" t="s">
        <v>19</v>
      </c>
      <c r="E21" s="136"/>
      <c r="F21" s="136"/>
      <c r="G21" s="136"/>
      <c r="H21" s="129"/>
      <c r="I21" s="129"/>
      <c r="J21" s="129"/>
      <c r="K21" s="129"/>
      <c r="L21" s="3"/>
    </row>
    <row r="22" spans="1:12" ht="20.25" customHeight="1" x14ac:dyDescent="0.25">
      <c r="A22" s="4"/>
      <c r="B22" s="131" t="s">
        <v>88</v>
      </c>
      <c r="C22" s="132"/>
      <c r="D22" s="136"/>
      <c r="E22" s="136"/>
      <c r="F22" s="136"/>
      <c r="G22" s="136"/>
      <c r="H22" s="2"/>
      <c r="I22" s="2"/>
      <c r="J22" s="2"/>
      <c r="K22" s="2"/>
      <c r="L22" s="3"/>
    </row>
    <row r="23" spans="1:12" ht="20.25" customHeight="1" x14ac:dyDescent="0.25">
      <c r="A23" s="4"/>
      <c r="B23" s="7" t="s">
        <v>89</v>
      </c>
      <c r="C23" s="5"/>
      <c r="D23" s="20"/>
      <c r="E23" s="21"/>
      <c r="F23" s="21"/>
      <c r="G23" s="9"/>
      <c r="H23" s="2"/>
      <c r="I23" s="2"/>
      <c r="J23" s="2"/>
      <c r="K23" s="2"/>
      <c r="L23" s="3"/>
    </row>
    <row r="24" spans="1:12" ht="20.25" customHeight="1" x14ac:dyDescent="0.25">
      <c r="A24" s="4"/>
      <c r="B24" s="7"/>
      <c r="C24" s="5"/>
      <c r="D24" s="20"/>
      <c r="E24" s="21"/>
      <c r="F24" s="21"/>
      <c r="G24" s="9"/>
      <c r="H24" s="2"/>
      <c r="I24" s="2"/>
      <c r="J24" s="2"/>
      <c r="K24" s="2"/>
      <c r="L24" s="3"/>
    </row>
    <row r="25" spans="1:12" ht="13.2" x14ac:dyDescent="0.25">
      <c r="A25" s="130"/>
      <c r="B25" s="131"/>
      <c r="C25" s="132"/>
      <c r="D25" s="129" t="s">
        <v>3</v>
      </c>
      <c r="E25" s="129"/>
      <c r="F25" s="129"/>
      <c r="G25" s="129"/>
      <c r="H25" s="129" t="s">
        <v>4</v>
      </c>
      <c r="I25" s="129"/>
      <c r="J25" s="129"/>
      <c r="K25" s="129"/>
      <c r="L25" s="3"/>
    </row>
    <row r="26" spans="1:12" ht="20.25" customHeight="1" x14ac:dyDescent="0.25">
      <c r="A26" s="2" t="s">
        <v>20</v>
      </c>
      <c r="B26" s="129" t="s">
        <v>5</v>
      </c>
      <c r="C26" s="129"/>
      <c r="D26" s="136"/>
      <c r="E26" s="136"/>
      <c r="F26" s="136"/>
      <c r="G26" s="136"/>
      <c r="H26" s="136"/>
      <c r="I26" s="136"/>
      <c r="J26" s="136"/>
      <c r="K26" s="136"/>
      <c r="L26" s="3"/>
    </row>
    <row r="27" spans="1:12" ht="20.25" customHeight="1" x14ac:dyDescent="0.25">
      <c r="A27" s="2"/>
      <c r="B27" s="130" t="s">
        <v>7</v>
      </c>
      <c r="C27" s="132"/>
      <c r="D27" s="136"/>
      <c r="E27" s="136"/>
      <c r="F27" s="136"/>
      <c r="G27" s="136"/>
      <c r="H27" s="136"/>
      <c r="I27" s="136"/>
      <c r="J27" s="136"/>
      <c r="K27" s="136"/>
      <c r="L27" s="3"/>
    </row>
    <row r="28" spans="1:12" ht="20.25" customHeight="1" x14ac:dyDescent="0.25">
      <c r="A28" s="2"/>
      <c r="B28" s="130" t="s">
        <v>9</v>
      </c>
      <c r="C28" s="132"/>
      <c r="D28" s="140">
        <v>5215</v>
      </c>
      <c r="E28" s="134"/>
      <c r="F28" s="134"/>
      <c r="G28" s="135"/>
      <c r="H28" s="8" t="s">
        <v>44</v>
      </c>
      <c r="I28" s="9" t="s">
        <v>11</v>
      </c>
      <c r="J28" s="2" t="s">
        <v>45</v>
      </c>
      <c r="K28" s="2">
        <f>DATEDIF(D28, DATE(2014,4,11), "Y")</f>
        <v>100</v>
      </c>
      <c r="L28" s="3"/>
    </row>
    <row r="29" spans="1:12" ht="20.25" customHeight="1" x14ac:dyDescent="0.25">
      <c r="A29" s="2"/>
      <c r="B29" s="130" t="s">
        <v>12</v>
      </c>
      <c r="C29" s="132"/>
      <c r="D29" s="133"/>
      <c r="E29" s="134"/>
      <c r="F29" s="135"/>
      <c r="G29" s="1" t="s">
        <v>13</v>
      </c>
      <c r="H29" s="133"/>
      <c r="I29" s="134"/>
      <c r="J29" s="134"/>
      <c r="K29" s="135"/>
      <c r="L29" s="3"/>
    </row>
    <row r="30" spans="1:12" ht="20.25" customHeight="1" x14ac:dyDescent="0.25">
      <c r="A30" s="2"/>
      <c r="B30" s="130" t="s">
        <v>14</v>
      </c>
      <c r="C30" s="132"/>
      <c r="D30" s="133"/>
      <c r="E30" s="134"/>
      <c r="F30" s="135"/>
      <c r="G30" s="1" t="s">
        <v>15</v>
      </c>
      <c r="H30" s="6"/>
      <c r="I30" s="136"/>
      <c r="J30" s="136"/>
      <c r="K30" s="136"/>
      <c r="L30" s="3"/>
    </row>
    <row r="31" spans="1:12" ht="20.25" customHeight="1" x14ac:dyDescent="0.25">
      <c r="A31" s="2"/>
      <c r="B31" s="130" t="s">
        <v>16</v>
      </c>
      <c r="C31" s="132"/>
      <c r="D31" s="136"/>
      <c r="E31" s="136"/>
      <c r="F31" s="136"/>
      <c r="G31" s="136"/>
      <c r="H31" s="136"/>
      <c r="I31" s="136"/>
      <c r="J31" s="136"/>
      <c r="K31" s="136"/>
      <c r="L31" s="3"/>
    </row>
    <row r="32" spans="1:12" ht="20.25" customHeight="1" x14ac:dyDescent="0.25">
      <c r="A32" s="2"/>
      <c r="B32" s="130" t="s">
        <v>17</v>
      </c>
      <c r="C32" s="132"/>
      <c r="D32" s="137"/>
      <c r="E32" s="138"/>
      <c r="F32" s="138"/>
      <c r="G32" s="138"/>
      <c r="H32" s="138"/>
      <c r="I32" s="138"/>
      <c r="J32" s="138"/>
      <c r="K32" s="139"/>
      <c r="L32" s="3"/>
    </row>
    <row r="33" spans="1:12" ht="20.25" customHeight="1" x14ac:dyDescent="0.25">
      <c r="A33" s="2"/>
      <c r="B33" s="130" t="s">
        <v>18</v>
      </c>
      <c r="C33" s="132"/>
      <c r="D33" s="133" t="s">
        <v>81</v>
      </c>
      <c r="E33" s="134"/>
      <c r="F33" s="134"/>
      <c r="G33" s="135"/>
      <c r="H33" s="129"/>
      <c r="I33" s="129"/>
      <c r="J33" s="129"/>
      <c r="K33" s="129"/>
      <c r="L33" s="3"/>
    </row>
    <row r="34" spans="1:12" ht="13.2" x14ac:dyDescent="0.25">
      <c r="A34" s="130"/>
      <c r="B34" s="131"/>
      <c r="C34" s="132"/>
      <c r="D34" s="129" t="s">
        <v>3</v>
      </c>
      <c r="E34" s="129"/>
      <c r="F34" s="129"/>
      <c r="G34" s="129"/>
      <c r="H34" s="129" t="s">
        <v>4</v>
      </c>
      <c r="I34" s="129"/>
      <c r="J34" s="129"/>
      <c r="K34" s="129"/>
      <c r="L34" s="3"/>
    </row>
    <row r="35" spans="1:12" ht="20.25" customHeight="1" x14ac:dyDescent="0.25">
      <c r="A35" s="2" t="s">
        <v>21</v>
      </c>
      <c r="B35" s="129" t="s">
        <v>5</v>
      </c>
      <c r="C35" s="129"/>
      <c r="D35" s="136"/>
      <c r="E35" s="136"/>
      <c r="F35" s="136"/>
      <c r="G35" s="136"/>
      <c r="H35" s="136"/>
      <c r="I35" s="136"/>
      <c r="J35" s="136"/>
      <c r="K35" s="136"/>
      <c r="L35" s="3"/>
    </row>
    <row r="36" spans="1:12" ht="20.25" customHeight="1" x14ac:dyDescent="0.25">
      <c r="A36" s="2"/>
      <c r="B36" s="130" t="s">
        <v>7</v>
      </c>
      <c r="C36" s="132"/>
      <c r="D36" s="136"/>
      <c r="E36" s="136"/>
      <c r="F36" s="136"/>
      <c r="G36" s="136"/>
      <c r="H36" s="136"/>
      <c r="I36" s="136"/>
      <c r="J36" s="136"/>
      <c r="K36" s="136"/>
      <c r="L36" s="3"/>
    </row>
    <row r="37" spans="1:12" ht="20.25" customHeight="1" x14ac:dyDescent="0.25">
      <c r="A37" s="2"/>
      <c r="B37" s="130" t="s">
        <v>9</v>
      </c>
      <c r="C37" s="132"/>
      <c r="D37" s="140">
        <v>5215</v>
      </c>
      <c r="E37" s="134"/>
      <c r="F37" s="134"/>
      <c r="G37" s="135"/>
      <c r="H37" s="8" t="s">
        <v>44</v>
      </c>
      <c r="I37" s="9" t="s">
        <v>10</v>
      </c>
      <c r="J37" s="2" t="s">
        <v>45</v>
      </c>
      <c r="K37" s="2">
        <f>DATEDIF(D37, DATE(2014,4,11), "Y")</f>
        <v>100</v>
      </c>
      <c r="L37" s="3"/>
    </row>
    <row r="38" spans="1:12" ht="20.25" customHeight="1" x14ac:dyDescent="0.25">
      <c r="A38" s="2"/>
      <c r="B38" s="130" t="s">
        <v>12</v>
      </c>
      <c r="C38" s="132"/>
      <c r="D38" s="133"/>
      <c r="E38" s="134"/>
      <c r="F38" s="135"/>
      <c r="G38" s="1" t="s">
        <v>13</v>
      </c>
      <c r="H38" s="133"/>
      <c r="I38" s="134"/>
      <c r="J38" s="134"/>
      <c r="K38" s="135"/>
      <c r="L38" s="3"/>
    </row>
    <row r="39" spans="1:12" ht="20.25" customHeight="1" x14ac:dyDescent="0.25">
      <c r="A39" s="2"/>
      <c r="B39" s="130" t="s">
        <v>14</v>
      </c>
      <c r="C39" s="132"/>
      <c r="D39" s="133"/>
      <c r="E39" s="134"/>
      <c r="F39" s="135"/>
      <c r="G39" s="1" t="s">
        <v>15</v>
      </c>
      <c r="H39" s="6"/>
      <c r="I39" s="136"/>
      <c r="J39" s="136"/>
      <c r="K39" s="136"/>
      <c r="L39" s="3"/>
    </row>
    <row r="40" spans="1:12" ht="20.25" customHeight="1" x14ac:dyDescent="0.25">
      <c r="A40" s="2"/>
      <c r="B40" s="130" t="s">
        <v>16</v>
      </c>
      <c r="C40" s="132"/>
      <c r="D40" s="136"/>
      <c r="E40" s="136"/>
      <c r="F40" s="136"/>
      <c r="G40" s="136"/>
      <c r="H40" s="136"/>
      <c r="I40" s="136"/>
      <c r="J40" s="136"/>
      <c r="K40" s="136"/>
      <c r="L40" s="3"/>
    </row>
    <row r="41" spans="1:12" ht="20.25" customHeight="1" x14ac:dyDescent="0.25">
      <c r="A41" s="2"/>
      <c r="B41" s="130" t="s">
        <v>17</v>
      </c>
      <c r="C41" s="132"/>
      <c r="D41" s="137"/>
      <c r="E41" s="138"/>
      <c r="F41" s="138"/>
      <c r="G41" s="138"/>
      <c r="H41" s="138"/>
      <c r="I41" s="138"/>
      <c r="J41" s="138"/>
      <c r="K41" s="139"/>
      <c r="L41" s="3"/>
    </row>
    <row r="42" spans="1:12" ht="20.25" customHeight="1" x14ac:dyDescent="0.25">
      <c r="A42" s="2"/>
      <c r="B42" s="130" t="s">
        <v>18</v>
      </c>
      <c r="C42" s="132"/>
      <c r="D42" s="133" t="s">
        <v>81</v>
      </c>
      <c r="E42" s="134"/>
      <c r="F42" s="134"/>
      <c r="G42" s="135"/>
      <c r="H42" s="129"/>
      <c r="I42" s="129"/>
      <c r="J42" s="129"/>
      <c r="K42" s="129"/>
      <c r="L42" s="3"/>
    </row>
    <row r="43" spans="1:12" ht="13.2" x14ac:dyDescent="0.25">
      <c r="A43" s="130"/>
      <c r="B43" s="131"/>
      <c r="C43" s="132"/>
      <c r="D43" s="129" t="s">
        <v>3</v>
      </c>
      <c r="E43" s="129"/>
      <c r="F43" s="129"/>
      <c r="G43" s="129"/>
      <c r="H43" s="129" t="s">
        <v>4</v>
      </c>
      <c r="I43" s="129"/>
      <c r="J43" s="129"/>
      <c r="K43" s="129"/>
      <c r="L43" s="3"/>
    </row>
    <row r="44" spans="1:12" ht="20.25" customHeight="1" x14ac:dyDescent="0.25">
      <c r="A44" s="2" t="s">
        <v>22</v>
      </c>
      <c r="B44" s="129" t="s">
        <v>5</v>
      </c>
      <c r="C44" s="129"/>
      <c r="D44" s="136"/>
      <c r="E44" s="136"/>
      <c r="F44" s="136"/>
      <c r="G44" s="136"/>
      <c r="H44" s="136"/>
      <c r="I44" s="136"/>
      <c r="J44" s="136"/>
      <c r="K44" s="136"/>
      <c r="L44" s="3"/>
    </row>
    <row r="45" spans="1:12" ht="20.25" customHeight="1" x14ac:dyDescent="0.25">
      <c r="A45" s="2"/>
      <c r="B45" s="130" t="s">
        <v>7</v>
      </c>
      <c r="C45" s="132"/>
      <c r="D45" s="136"/>
      <c r="E45" s="136"/>
      <c r="F45" s="136"/>
      <c r="G45" s="136"/>
      <c r="H45" s="136"/>
      <c r="I45" s="136"/>
      <c r="J45" s="136"/>
      <c r="K45" s="136"/>
      <c r="L45" s="3"/>
    </row>
    <row r="46" spans="1:12" ht="20.25" customHeight="1" x14ac:dyDescent="0.25">
      <c r="A46" s="2"/>
      <c r="B46" s="130" t="s">
        <v>9</v>
      </c>
      <c r="C46" s="132"/>
      <c r="D46" s="140">
        <v>5215</v>
      </c>
      <c r="E46" s="134"/>
      <c r="F46" s="134"/>
      <c r="G46" s="135"/>
      <c r="H46" s="8" t="s">
        <v>44</v>
      </c>
      <c r="I46" s="9" t="s">
        <v>10</v>
      </c>
      <c r="J46" s="2" t="s">
        <v>45</v>
      </c>
      <c r="K46" s="2">
        <f>DATEDIF(D46, DATE(2014,4,11), "Y")</f>
        <v>100</v>
      </c>
      <c r="L46" s="3"/>
    </row>
    <row r="47" spans="1:12" ht="20.25" customHeight="1" x14ac:dyDescent="0.25">
      <c r="A47" s="2"/>
      <c r="B47" s="130" t="s">
        <v>12</v>
      </c>
      <c r="C47" s="132"/>
      <c r="D47" s="133"/>
      <c r="E47" s="134"/>
      <c r="F47" s="135"/>
      <c r="G47" s="1" t="s">
        <v>13</v>
      </c>
      <c r="H47" s="133"/>
      <c r="I47" s="134"/>
      <c r="J47" s="134"/>
      <c r="K47" s="135"/>
      <c r="L47" s="3"/>
    </row>
    <row r="48" spans="1:12" ht="20.25" customHeight="1" x14ac:dyDescent="0.25">
      <c r="A48" s="2"/>
      <c r="B48" s="130" t="s">
        <v>14</v>
      </c>
      <c r="C48" s="132"/>
      <c r="D48" s="133"/>
      <c r="E48" s="134"/>
      <c r="F48" s="135"/>
      <c r="G48" s="1" t="s">
        <v>15</v>
      </c>
      <c r="H48" s="6"/>
      <c r="I48" s="136"/>
      <c r="J48" s="136"/>
      <c r="K48" s="136"/>
      <c r="L48" s="3"/>
    </row>
    <row r="49" spans="1:12" ht="20.25" customHeight="1" x14ac:dyDescent="0.25">
      <c r="A49" s="2"/>
      <c r="B49" s="130" t="s">
        <v>16</v>
      </c>
      <c r="C49" s="132"/>
      <c r="D49" s="136"/>
      <c r="E49" s="136"/>
      <c r="F49" s="136"/>
      <c r="G49" s="136"/>
      <c r="H49" s="136"/>
      <c r="I49" s="136"/>
      <c r="J49" s="136"/>
      <c r="K49" s="136"/>
      <c r="L49" s="3"/>
    </row>
    <row r="50" spans="1:12" ht="20.25" customHeight="1" x14ac:dyDescent="0.25">
      <c r="A50" s="2"/>
      <c r="B50" s="130" t="s">
        <v>17</v>
      </c>
      <c r="C50" s="132"/>
      <c r="D50" s="137"/>
      <c r="E50" s="138"/>
      <c r="F50" s="138"/>
      <c r="G50" s="138"/>
      <c r="H50" s="138"/>
      <c r="I50" s="138"/>
      <c r="J50" s="138"/>
      <c r="K50" s="139"/>
      <c r="L50" s="3"/>
    </row>
    <row r="51" spans="1:12" ht="20.25" customHeight="1" x14ac:dyDescent="0.25">
      <c r="A51" s="2"/>
      <c r="B51" s="130" t="s">
        <v>18</v>
      </c>
      <c r="C51" s="132"/>
      <c r="D51" s="133" t="s">
        <v>81</v>
      </c>
      <c r="E51" s="134"/>
      <c r="F51" s="134"/>
      <c r="G51" s="135"/>
      <c r="H51" s="129"/>
      <c r="I51" s="129"/>
      <c r="J51" s="129"/>
      <c r="K51" s="129"/>
      <c r="L51" s="3"/>
    </row>
    <row r="52" spans="1:12" ht="13.2" x14ac:dyDescent="0.25">
      <c r="A52" s="130"/>
      <c r="B52" s="131"/>
      <c r="C52" s="132"/>
      <c r="D52" s="129" t="s">
        <v>3</v>
      </c>
      <c r="E52" s="129"/>
      <c r="F52" s="129"/>
      <c r="G52" s="129"/>
      <c r="H52" s="129" t="s">
        <v>4</v>
      </c>
      <c r="I52" s="129"/>
      <c r="J52" s="129"/>
      <c r="K52" s="129"/>
      <c r="L52" s="3"/>
    </row>
    <row r="53" spans="1:12" ht="20.25" customHeight="1" x14ac:dyDescent="0.25">
      <c r="A53" s="2" t="s">
        <v>23</v>
      </c>
      <c r="B53" s="129" t="s">
        <v>5</v>
      </c>
      <c r="C53" s="129"/>
      <c r="D53" s="136"/>
      <c r="E53" s="136"/>
      <c r="F53" s="136"/>
      <c r="G53" s="136"/>
      <c r="H53" s="136"/>
      <c r="I53" s="136"/>
      <c r="J53" s="136"/>
      <c r="K53" s="136"/>
      <c r="L53" s="3"/>
    </row>
    <row r="54" spans="1:12" ht="20.25" customHeight="1" x14ac:dyDescent="0.25">
      <c r="A54" s="2"/>
      <c r="B54" s="130" t="s">
        <v>7</v>
      </c>
      <c r="C54" s="132"/>
      <c r="D54" s="136"/>
      <c r="E54" s="136"/>
      <c r="F54" s="136"/>
      <c r="G54" s="136"/>
      <c r="H54" s="136"/>
      <c r="I54" s="136"/>
      <c r="J54" s="136"/>
      <c r="K54" s="136"/>
      <c r="L54" s="3"/>
    </row>
    <row r="55" spans="1:12" ht="20.25" customHeight="1" x14ac:dyDescent="0.25">
      <c r="A55" s="2"/>
      <c r="B55" s="130" t="s">
        <v>9</v>
      </c>
      <c r="C55" s="132"/>
      <c r="D55" s="140">
        <v>5215</v>
      </c>
      <c r="E55" s="134"/>
      <c r="F55" s="134"/>
      <c r="G55" s="135"/>
      <c r="H55" s="8" t="s">
        <v>44</v>
      </c>
      <c r="I55" s="9" t="s">
        <v>10</v>
      </c>
      <c r="J55" s="2" t="s">
        <v>45</v>
      </c>
      <c r="K55" s="2">
        <f>DATEDIF(D55, DATE(2014,4,11), "Y")</f>
        <v>100</v>
      </c>
      <c r="L55" s="3"/>
    </row>
    <row r="56" spans="1:12" ht="20.25" customHeight="1" x14ac:dyDescent="0.25">
      <c r="A56" s="2"/>
      <c r="B56" s="130" t="s">
        <v>12</v>
      </c>
      <c r="C56" s="132"/>
      <c r="D56" s="133"/>
      <c r="E56" s="134"/>
      <c r="F56" s="135"/>
      <c r="G56" s="1" t="s">
        <v>13</v>
      </c>
      <c r="H56" s="133"/>
      <c r="I56" s="134"/>
      <c r="J56" s="134"/>
      <c r="K56" s="135"/>
      <c r="L56" s="3"/>
    </row>
    <row r="57" spans="1:12" ht="20.25" customHeight="1" x14ac:dyDescent="0.25">
      <c r="A57" s="2"/>
      <c r="B57" s="130" t="s">
        <v>14</v>
      </c>
      <c r="C57" s="132"/>
      <c r="D57" s="133"/>
      <c r="E57" s="134"/>
      <c r="F57" s="135"/>
      <c r="G57" s="1" t="s">
        <v>15</v>
      </c>
      <c r="H57" s="6"/>
      <c r="I57" s="136"/>
      <c r="J57" s="136"/>
      <c r="K57" s="136"/>
      <c r="L57" s="3"/>
    </row>
    <row r="58" spans="1:12" ht="20.25" customHeight="1" x14ac:dyDescent="0.25">
      <c r="A58" s="2"/>
      <c r="B58" s="130" t="s">
        <v>16</v>
      </c>
      <c r="C58" s="132"/>
      <c r="D58" s="136"/>
      <c r="E58" s="136"/>
      <c r="F58" s="136"/>
      <c r="G58" s="136"/>
      <c r="H58" s="136"/>
      <c r="I58" s="136"/>
      <c r="J58" s="136"/>
      <c r="K58" s="136"/>
      <c r="L58" s="3"/>
    </row>
    <row r="59" spans="1:12" ht="20.25" customHeight="1" x14ac:dyDescent="0.25">
      <c r="A59" s="2"/>
      <c r="B59" s="130" t="s">
        <v>17</v>
      </c>
      <c r="C59" s="132"/>
      <c r="D59" s="137"/>
      <c r="E59" s="138"/>
      <c r="F59" s="138"/>
      <c r="G59" s="138"/>
      <c r="H59" s="138"/>
      <c r="I59" s="138"/>
      <c r="J59" s="138"/>
      <c r="K59" s="139"/>
      <c r="L59" s="3"/>
    </row>
    <row r="60" spans="1:12" ht="20.25" customHeight="1" x14ac:dyDescent="0.25">
      <c r="A60" s="2"/>
      <c r="B60" s="130" t="s">
        <v>18</v>
      </c>
      <c r="C60" s="132"/>
      <c r="D60" s="133" t="s">
        <v>81</v>
      </c>
      <c r="E60" s="134"/>
      <c r="F60" s="134"/>
      <c r="G60" s="135"/>
      <c r="H60" s="129"/>
      <c r="I60" s="129"/>
      <c r="J60" s="129"/>
      <c r="K60" s="129"/>
      <c r="L60" s="3"/>
    </row>
    <row r="62" spans="1:12" ht="13.5" customHeight="1" x14ac:dyDescent="0.25">
      <c r="B62" s="13" t="s">
        <v>77</v>
      </c>
      <c r="F62" s="13"/>
      <c r="G62" s="15" t="s">
        <v>82</v>
      </c>
    </row>
    <row r="63" spans="1:12" ht="13.5" customHeight="1" x14ac:dyDescent="0.25">
      <c r="B63" s="151" t="s">
        <v>79</v>
      </c>
      <c r="C63" s="151"/>
      <c r="D63" s="19">
        <f>COUNTA(D14,D26,D35,D44,D53)</f>
        <v>0</v>
      </c>
      <c r="E63" s="14" t="s">
        <v>78</v>
      </c>
      <c r="F63" s="18" t="s">
        <v>83</v>
      </c>
      <c r="G63" s="16">
        <v>2000</v>
      </c>
      <c r="H63" s="17" t="s">
        <v>84</v>
      </c>
      <c r="I63" s="16">
        <f>D63*G63</f>
        <v>0</v>
      </c>
    </row>
    <row r="64" spans="1:12" ht="13.5" customHeight="1" x14ac:dyDescent="0.25">
      <c r="B64" s="152" t="s">
        <v>80</v>
      </c>
      <c r="C64" s="152"/>
      <c r="D64" s="19">
        <f>COUNTIF(D14:K60, "参加")</f>
        <v>1</v>
      </c>
      <c r="E64" s="14" t="s">
        <v>78</v>
      </c>
      <c r="F64" s="18" t="s">
        <v>83</v>
      </c>
      <c r="G64" s="16">
        <v>5000</v>
      </c>
      <c r="H64" s="17" t="s">
        <v>84</v>
      </c>
      <c r="I64" s="16">
        <f>D64*G64</f>
        <v>5000</v>
      </c>
    </row>
    <row r="65" spans="8:9" ht="13.5" customHeight="1" x14ac:dyDescent="0.25">
      <c r="H65" s="15" t="s">
        <v>85</v>
      </c>
      <c r="I65" s="16">
        <f>I63+I64</f>
        <v>5000</v>
      </c>
    </row>
  </sheetData>
  <mergeCells count="153">
    <mergeCell ref="D10:K10"/>
    <mergeCell ref="B10:C10"/>
    <mergeCell ref="B21:C21"/>
    <mergeCell ref="D21:G21"/>
    <mergeCell ref="H21:K21"/>
    <mergeCell ref="B12:C12"/>
    <mergeCell ref="D12:G12"/>
    <mergeCell ref="B19:C19"/>
    <mergeCell ref="D19:K19"/>
    <mergeCell ref="H14:K14"/>
    <mergeCell ref="H12:K12"/>
    <mergeCell ref="A13:C13"/>
    <mergeCell ref="H13:K13"/>
    <mergeCell ref="B14:C14"/>
    <mergeCell ref="D14:G14"/>
    <mergeCell ref="B15:C15"/>
    <mergeCell ref="D15:G15"/>
    <mergeCell ref="H15:K15"/>
    <mergeCell ref="B16:C16"/>
    <mergeCell ref="D16:G16"/>
    <mergeCell ref="B17:C17"/>
    <mergeCell ref="D17:F17"/>
    <mergeCell ref="H17:K17"/>
    <mergeCell ref="I18:K18"/>
    <mergeCell ref="B63:C63"/>
    <mergeCell ref="B64:C64"/>
    <mergeCell ref="D13:G13"/>
    <mergeCell ref="A25:C25"/>
    <mergeCell ref="D25:G25"/>
    <mergeCell ref="B29:C29"/>
    <mergeCell ref="B18:C18"/>
    <mergeCell ref="D18:F18"/>
    <mergeCell ref="B28:C28"/>
    <mergeCell ref="D33:G33"/>
    <mergeCell ref="D36:G36"/>
    <mergeCell ref="B44:C44"/>
    <mergeCell ref="D44:G44"/>
    <mergeCell ref="B47:C47"/>
    <mergeCell ref="D47:F47"/>
    <mergeCell ref="D53:G53"/>
    <mergeCell ref="D52:G52"/>
    <mergeCell ref="B55:C55"/>
    <mergeCell ref="D55:G55"/>
    <mergeCell ref="B53:C53"/>
    <mergeCell ref="B22:C22"/>
    <mergeCell ref="D22:G22"/>
    <mergeCell ref="B20:C20"/>
    <mergeCell ref="D20:K20"/>
    <mergeCell ref="A4:C4"/>
    <mergeCell ref="D4:G4"/>
    <mergeCell ref="H4:K4"/>
    <mergeCell ref="B5:C5"/>
    <mergeCell ref="D5:G5"/>
    <mergeCell ref="H5:K5"/>
    <mergeCell ref="B6:C6"/>
    <mergeCell ref="B11:C11"/>
    <mergeCell ref="A1:K1"/>
    <mergeCell ref="A2:C2"/>
    <mergeCell ref="D2:K2"/>
    <mergeCell ref="A3:C3"/>
    <mergeCell ref="D3:K3"/>
    <mergeCell ref="D9:F9"/>
    <mergeCell ref="I9:K9"/>
    <mergeCell ref="H6:K6"/>
    <mergeCell ref="D6:G6"/>
    <mergeCell ref="D11:K11"/>
    <mergeCell ref="B7:C7"/>
    <mergeCell ref="D7:G7"/>
    <mergeCell ref="B8:C8"/>
    <mergeCell ref="D8:F8"/>
    <mergeCell ref="H8:K8"/>
    <mergeCell ref="B9:C9"/>
    <mergeCell ref="B26:C26"/>
    <mergeCell ref="D26:G26"/>
    <mergeCell ref="H26:K26"/>
    <mergeCell ref="B27:C27"/>
    <mergeCell ref="D27:G27"/>
    <mergeCell ref="H27:K27"/>
    <mergeCell ref="D29:F29"/>
    <mergeCell ref="H29:K29"/>
    <mergeCell ref="H25:K25"/>
    <mergeCell ref="D28:G28"/>
    <mergeCell ref="B30:C30"/>
    <mergeCell ref="D30:F30"/>
    <mergeCell ref="I30:K30"/>
    <mergeCell ref="B31:C31"/>
    <mergeCell ref="D31:K31"/>
    <mergeCell ref="B32:C32"/>
    <mergeCell ref="D32:K32"/>
    <mergeCell ref="B33:C33"/>
    <mergeCell ref="H33:K33"/>
    <mergeCell ref="B42:C42"/>
    <mergeCell ref="D42:G42"/>
    <mergeCell ref="H42:K42"/>
    <mergeCell ref="H43:K43"/>
    <mergeCell ref="I39:K39"/>
    <mergeCell ref="B40:C40"/>
    <mergeCell ref="D40:K40"/>
    <mergeCell ref="A34:C34"/>
    <mergeCell ref="D34:G34"/>
    <mergeCell ref="H34:K34"/>
    <mergeCell ref="B35:C35"/>
    <mergeCell ref="D35:G35"/>
    <mergeCell ref="H35:K35"/>
    <mergeCell ref="B36:C36"/>
    <mergeCell ref="H36:K36"/>
    <mergeCell ref="B37:C37"/>
    <mergeCell ref="D37:G37"/>
    <mergeCell ref="B38:C38"/>
    <mergeCell ref="D38:F38"/>
    <mergeCell ref="H38:K38"/>
    <mergeCell ref="B39:C39"/>
    <mergeCell ref="D39:F39"/>
    <mergeCell ref="B41:C41"/>
    <mergeCell ref="D41:K41"/>
    <mergeCell ref="H47:K47"/>
    <mergeCell ref="B45:C45"/>
    <mergeCell ref="D45:G45"/>
    <mergeCell ref="H45:K45"/>
    <mergeCell ref="B46:C46"/>
    <mergeCell ref="A43:C43"/>
    <mergeCell ref="D43:G43"/>
    <mergeCell ref="B51:C51"/>
    <mergeCell ref="B48:C48"/>
    <mergeCell ref="D48:F48"/>
    <mergeCell ref="D46:G46"/>
    <mergeCell ref="I48:K48"/>
    <mergeCell ref="D51:G51"/>
    <mergeCell ref="H51:K51"/>
    <mergeCell ref="B49:C49"/>
    <mergeCell ref="D49:K49"/>
    <mergeCell ref="B50:C50"/>
    <mergeCell ref="D50:K50"/>
    <mergeCell ref="H44:K44"/>
    <mergeCell ref="H52:K52"/>
    <mergeCell ref="A52:C52"/>
    <mergeCell ref="B60:C60"/>
    <mergeCell ref="D60:G60"/>
    <mergeCell ref="H53:K53"/>
    <mergeCell ref="B54:C54"/>
    <mergeCell ref="H54:K54"/>
    <mergeCell ref="D54:G54"/>
    <mergeCell ref="H60:K60"/>
    <mergeCell ref="B57:C57"/>
    <mergeCell ref="D57:F57"/>
    <mergeCell ref="I57:K57"/>
    <mergeCell ref="B59:C59"/>
    <mergeCell ref="D59:K59"/>
    <mergeCell ref="B56:C56"/>
    <mergeCell ref="D56:F56"/>
    <mergeCell ref="B58:C58"/>
    <mergeCell ref="D58:K58"/>
    <mergeCell ref="H56:K56"/>
  </mergeCells>
  <phoneticPr fontId="1"/>
  <dataValidations xWindow="518" yWindow="421" count="17">
    <dataValidation type="date" allowBlank="1" showInputMessage="1" showErrorMessage="1" promptTitle="生年月日" prompt="生年月日をYYYY/MM/DD の形式で入力" sqref="D7:G7 D16:G16 D37:G37 D46:G46 D28:G28 D55:G55">
      <formula1>5215</formula1>
      <formula2>34435</formula2>
    </dataValidation>
    <dataValidation type="list" allowBlank="1" showInputMessage="1" showErrorMessage="1" promptTitle="性別" prompt="性別を選択" sqref="I7 I16 I37 I46 I28 I55">
      <formula1>"男, 女"</formula1>
    </dataValidation>
    <dataValidation imeMode="on" allowBlank="1" showInputMessage="1" showErrorMessage="1" promptTitle="氏名（名）" prompt="氏名（名）を全角で入力" sqref="H5:K5 H14:K14 H35:K35 H44:K44 H26:K26 H53:K53"/>
    <dataValidation imeMode="off" allowBlank="1" showInputMessage="1" showErrorMessage="1" promptTitle="氏名（名）" prompt="半角ローマ字（最初だけ大文字）" sqref="H6:K6 H15:K15 H36:K36 H45:K45 H27:K27 H54:K54"/>
    <dataValidation imeMode="off" allowBlank="1" showInputMessage="1" showErrorMessage="1" promptTitle="AJ会員番号" prompt="AJ会員番号をお持ちの方は 14-XXXXの形式で入力" sqref="D8 D17 D38 D47 D29 D56"/>
    <dataValidation allowBlank="1" showInputMessage="1" showErrorMessage="1" promptTitle="年齢" prompt="フレッシュ当日の満年齢（自動計算）" sqref="K7 K16 K37 K46 K28 K55"/>
    <dataValidation allowBlank="1" showInputMessage="1" showErrorMessage="1" promptTitle="チーム名" prompt="チーム名（日本語名）" sqref="D2:K2"/>
    <dataValidation imeMode="off" allowBlank="1" showInputMessage="1" showErrorMessage="1" promptTitle="チーム名（ローマ字）" prompt="ACPに申請するチーム名をローマ字で入力（必須）" sqref="D3:K3"/>
    <dataValidation imeMode="on" allowBlank="1" showInputMessage="1" showErrorMessage="1" promptTitle="氏名（姓）" prompt="氏名（姓）を全角で入力" sqref="D5:G5 D14:G14 D35:G35 D44:G44 D26:G26 D53:G53"/>
    <dataValidation imeMode="off" allowBlank="1" showInputMessage="1" showErrorMessage="1" promptTitle="ローマ字（姓）" prompt="半角ローマ字" sqref="D6:G6 D15:G15 D36:G36 D45:G45 D27:G27 D54:G54 D22:G22"/>
    <dataValidation type="list" allowBlank="1" showInputMessage="1" showErrorMessage="1" promptTitle="懇親会" prompt="参加、不参加を選択" sqref="D12:G12 D60:G60 D51:G51 D33:G33 D42:G42 D21:G21 D23:D24">
      <formula1>"参加, 不参加"</formula1>
    </dataValidation>
    <dataValidation imeMode="off" allowBlank="1" showInputMessage="1" showErrorMessage="1" sqref="D11:K11"/>
    <dataValidation imeMode="off" allowBlank="1" showInputMessage="1" showErrorMessage="1" promptTitle="郵便番号" prompt="XXX-XXXX" sqref="D18:F18 D48:F48 D30:F30 D39:F39 D57:F57"/>
    <dataValidation imeMode="off" allowBlank="1" showInputMessage="1" showErrorMessage="1" promptTitle="電話番号" prompt="XXX-XXXX-XXXX 形式" sqref="I18:K18 I48:K48 I30:K30 I39:K39 I57:K57"/>
    <dataValidation allowBlank="1" showInputMessage="1" showErrorMessage="1" promptTitle="住所" prompt="住所を入力" sqref="D19:K19 D49:K49 D31:K31 D40:K40 D58:K58"/>
    <dataValidation imeMode="off" allowBlank="1" showInputMessage="1" showErrorMessage="1" promptTitle="メールアドレス" prompt="メールアドレスを半角入力" sqref="D20:K20 D50:K50 D32:K32 D41:K41 D59:K59"/>
    <dataValidation allowBlank="1" showInputMessage="1" showErrorMessage="1" promptTitle="所属クラブ" prompt="所属クラブ名を入力" sqref="H29:K29 H38:K38 H47:K47 H56:K56 H17:K17"/>
  </dataValidations>
  <pageMargins left="0.75" right="0.75" top="1" bottom="1" header="0.3" footer="0.3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参加者リスト</vt:lpstr>
      <vt:lpstr>簡易キューシート</vt:lpstr>
      <vt:lpstr>Ride with GPS URL</vt:lpstr>
      <vt:lpstr>参照</vt:lpstr>
      <vt:lpstr>申し込み用紙</vt:lpstr>
      <vt:lpstr>'Ride with GPS URL'!Print_Area</vt:lpstr>
      <vt:lpstr>簡易キューシート!Print_Area</vt:lpstr>
      <vt:lpstr>参加者リスト!Print_Area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フレッシュ日本橋2015</dc:creator>
  <cp:lastModifiedBy>Ishima</cp:lastModifiedBy>
  <cp:lastPrinted>2015-01-25T12:46:04Z</cp:lastPrinted>
  <dcterms:created xsi:type="dcterms:W3CDTF">2013-12-07T13:06:48Z</dcterms:created>
  <dcterms:modified xsi:type="dcterms:W3CDTF">2024-03-19T12:24:38Z</dcterms:modified>
</cp:coreProperties>
</file>